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PX97" i="52" l="1"/>
  <c r="PX96" i="52"/>
  <c r="PX95" i="52"/>
  <c r="PX94" i="52"/>
  <c r="PX93" i="52"/>
  <c r="PX92" i="52"/>
  <c r="PX91" i="52"/>
  <c r="PX90" i="52"/>
  <c r="PX89" i="52"/>
  <c r="PX88" i="52"/>
  <c r="PX87" i="52"/>
  <c r="PX86" i="52"/>
  <c r="PX85" i="52"/>
  <c r="PX84" i="52"/>
  <c r="PX83" i="52"/>
  <c r="PX82" i="52"/>
  <c r="PX81" i="52"/>
  <c r="PX80" i="52"/>
  <c r="PX79" i="52"/>
  <c r="PX78" i="52"/>
  <c r="PX77" i="52"/>
  <c r="PX76" i="52"/>
  <c r="PX75" i="52"/>
  <c r="PX74" i="52"/>
  <c r="PX73" i="52"/>
  <c r="PX72" i="52"/>
  <c r="PX71" i="52"/>
  <c r="PX70" i="52"/>
  <c r="PX69" i="52"/>
  <c r="PX68" i="52"/>
  <c r="PX67" i="52"/>
  <c r="PX66" i="52"/>
  <c r="PX65" i="52"/>
  <c r="PX64" i="52"/>
  <c r="PX63" i="52"/>
  <c r="PX62" i="52"/>
  <c r="PX61" i="52"/>
  <c r="PX60" i="52"/>
  <c r="PX59" i="52"/>
  <c r="PX58" i="52"/>
  <c r="PX57" i="52"/>
  <c r="PX56" i="52"/>
  <c r="PX55" i="52"/>
  <c r="PX54" i="52"/>
  <c r="PX53" i="52"/>
  <c r="PX52" i="52"/>
  <c r="PX51" i="52"/>
  <c r="PX50" i="52"/>
  <c r="PX49" i="52"/>
  <c r="PX48" i="52"/>
  <c r="PX47" i="52"/>
  <c r="PX46" i="52"/>
  <c r="PX45" i="52"/>
  <c r="PX44" i="52"/>
  <c r="PX43" i="52"/>
  <c r="GW43" i="52"/>
  <c r="PX42" i="52"/>
  <c r="PX41" i="52"/>
  <c r="PX40" i="52"/>
  <c r="PX39" i="52"/>
  <c r="PX38" i="52"/>
  <c r="PX37" i="52"/>
  <c r="PX36" i="52"/>
  <c r="PX35" i="52"/>
  <c r="PX34" i="52"/>
  <c r="PX33" i="52"/>
  <c r="PX32" i="52"/>
  <c r="PX31" i="52"/>
  <c r="PX30" i="52"/>
  <c r="PX29" i="52"/>
  <c r="PX28" i="52"/>
  <c r="PX27" i="52"/>
  <c r="PX26" i="52"/>
  <c r="PX25" i="52"/>
  <c r="PX24" i="52"/>
  <c r="PX23" i="52"/>
  <c r="PX22" i="52"/>
  <c r="PX21" i="52"/>
  <c r="PX20" i="52"/>
  <c r="PX19" i="52"/>
  <c r="PX18" i="52"/>
  <c r="PX17" i="52"/>
  <c r="PX16" i="52"/>
  <c r="PX15" i="52"/>
  <c r="PX14" i="52"/>
  <c r="PX13" i="52"/>
  <c r="PX12" i="52"/>
  <c r="PX11" i="52"/>
  <c r="PX10" i="52"/>
  <c r="PX9" i="52"/>
  <c r="PX8" i="52"/>
  <c r="PX7" i="52"/>
  <c r="PX6" i="52"/>
  <c r="PX5" i="52"/>
  <c r="PX4" i="52"/>
  <c r="U24" i="9"/>
  <c r="AE24" i="9" s="1"/>
  <c r="S24" i="9" s="1"/>
  <c r="U23" i="9"/>
  <c r="AE23" i="9" s="1"/>
  <c r="S23" i="9" s="1"/>
  <c r="V22" i="9"/>
  <c r="AE22" i="9" s="1"/>
  <c r="S22" i="9" s="1"/>
  <c r="U22" i="9"/>
  <c r="AE21" i="9"/>
  <c r="S21" i="9" s="1"/>
  <c r="W21" i="9"/>
  <c r="V21" i="9"/>
  <c r="U21" i="9"/>
  <c r="Z20" i="9"/>
  <c r="Y20" i="9"/>
  <c r="X20" i="9"/>
  <c r="W20" i="9"/>
  <c r="V20" i="9"/>
  <c r="AE20" i="9" s="1"/>
  <c r="S20" i="9" s="1"/>
  <c r="U20" i="9"/>
  <c r="AI19" i="9"/>
  <c r="X19" i="9"/>
  <c r="W19" i="9"/>
  <c r="V19" i="9"/>
  <c r="U19" i="9"/>
  <c r="AE19" i="9" s="1"/>
  <c r="S19" i="9" s="1"/>
  <c r="AI18" i="9"/>
  <c r="W18" i="9"/>
  <c r="V18" i="9"/>
  <c r="U18" i="9"/>
  <c r="AE18" i="9" s="1"/>
  <c r="S18" i="9" s="1"/>
  <c r="X17" i="9"/>
  <c r="W17" i="9"/>
  <c r="V17" i="9"/>
  <c r="U17" i="9"/>
  <c r="AE17" i="9" s="1"/>
  <c r="S17" i="9" s="1"/>
  <c r="AI16" i="9"/>
  <c r="AI20" i="9" s="1"/>
  <c r="Y16" i="9"/>
  <c r="X16" i="9"/>
  <c r="W16" i="9"/>
  <c r="V16" i="9"/>
  <c r="U16" i="9"/>
  <c r="AE16" i="9" s="1"/>
  <c r="S16" i="9" s="1"/>
  <c r="AA15" i="9"/>
  <c r="Z15" i="9"/>
  <c r="Y15" i="9"/>
  <c r="X15" i="9"/>
  <c r="W15" i="9"/>
  <c r="V15" i="9"/>
  <c r="U15" i="9"/>
  <c r="AE15" i="9" s="1"/>
  <c r="S15" i="9" s="1"/>
  <c r="AA14" i="9"/>
  <c r="Z14" i="9"/>
  <c r="Y14" i="9"/>
  <c r="X14" i="9"/>
  <c r="W14" i="9"/>
  <c r="V14" i="9"/>
  <c r="U14" i="9"/>
  <c r="AE14" i="9" s="1"/>
  <c r="S14" i="9" s="1"/>
  <c r="AC13" i="9"/>
  <c r="AB13" i="9"/>
  <c r="AA13" i="9"/>
  <c r="Z13" i="9"/>
  <c r="Y13" i="9"/>
  <c r="X13" i="9"/>
  <c r="W13" i="9"/>
  <c r="V13" i="9"/>
  <c r="U13" i="9"/>
  <c r="AE13" i="9" s="1"/>
  <c r="S13" i="9" s="1"/>
  <c r="AD12" i="9"/>
  <c r="AC12" i="9"/>
  <c r="AB12" i="9"/>
  <c r="AA12" i="9"/>
  <c r="Z12" i="9"/>
  <c r="Y12" i="9"/>
  <c r="X12" i="9"/>
  <c r="W12" i="9"/>
  <c r="V12" i="9"/>
  <c r="AE12" i="9" s="1"/>
  <c r="S12" i="9" s="1"/>
  <c r="U12" i="9"/>
  <c r="AC11" i="9"/>
  <c r="AB11" i="9"/>
  <c r="AA11" i="9"/>
  <c r="Z11" i="9"/>
  <c r="Y11" i="9"/>
  <c r="X11" i="9"/>
  <c r="W11" i="9"/>
  <c r="V11" i="9"/>
  <c r="AE11" i="9" s="1"/>
  <c r="S11" i="9" s="1"/>
  <c r="U11" i="9"/>
  <c r="AD10" i="9"/>
  <c r="AC10" i="9"/>
  <c r="AB10" i="9"/>
  <c r="AA10" i="9"/>
  <c r="Z10" i="9"/>
  <c r="Y10" i="9"/>
  <c r="X10" i="9"/>
  <c r="W10" i="9"/>
  <c r="AE10" i="9" s="1"/>
  <c r="S10" i="9" s="1"/>
  <c r="V10" i="9"/>
  <c r="U10" i="9"/>
  <c r="AD9" i="9"/>
  <c r="AC9" i="9"/>
  <c r="AB9" i="9"/>
  <c r="AA9" i="9"/>
  <c r="Z9" i="9"/>
  <c r="Y9" i="9"/>
  <c r="X9" i="9"/>
  <c r="W9" i="9"/>
  <c r="V9" i="9"/>
  <c r="U9" i="9"/>
  <c r="AE9" i="9" s="1"/>
  <c r="S9" i="9" s="1"/>
  <c r="AD8" i="9"/>
  <c r="AC8" i="9"/>
  <c r="AB8" i="9"/>
  <c r="AA8" i="9"/>
  <c r="Z8" i="9"/>
  <c r="Y8" i="9"/>
  <c r="X8" i="9"/>
  <c r="W8" i="9"/>
  <c r="V8" i="9"/>
  <c r="U8" i="9"/>
  <c r="AE8" i="9" s="1"/>
  <c r="S8" i="9" s="1"/>
  <c r="AD7" i="9"/>
  <c r="AC7" i="9"/>
  <c r="AB7" i="9"/>
  <c r="AA7" i="9"/>
  <c r="Z7" i="9"/>
  <c r="Y7" i="9"/>
  <c r="X7" i="9"/>
  <c r="W7" i="9"/>
  <c r="V7" i="9"/>
  <c r="AE7" i="9" s="1"/>
  <c r="S7" i="9" s="1"/>
  <c r="U7" i="9"/>
  <c r="AD6" i="9"/>
  <c r="AC6" i="9"/>
  <c r="AB6" i="9"/>
  <c r="AA6" i="9"/>
  <c r="Z6" i="9"/>
  <c r="Y6" i="9"/>
  <c r="X6" i="9"/>
  <c r="W6" i="9"/>
  <c r="AE6" i="9" s="1"/>
  <c r="S6" i="9" s="1"/>
  <c r="V6" i="9"/>
  <c r="U6" i="9"/>
  <c r="AD5" i="9"/>
  <c r="AC5" i="9"/>
  <c r="AB5" i="9"/>
  <c r="AA5" i="9"/>
  <c r="Z5" i="9"/>
  <c r="Y5" i="9"/>
  <c r="X5" i="9"/>
  <c r="W5" i="9"/>
  <c r="V5" i="9"/>
  <c r="U5" i="9"/>
  <c r="AE5" i="9" s="1"/>
  <c r="S5" i="9" s="1"/>
  <c r="AD4" i="9"/>
  <c r="AC4" i="9"/>
  <c r="AB4" i="9"/>
  <c r="AA4" i="9"/>
  <c r="Z4" i="9"/>
  <c r="Y4" i="9"/>
  <c r="X4" i="9"/>
  <c r="W4" i="9"/>
  <c r="V4" i="9"/>
  <c r="U4" i="9"/>
  <c r="AE4" i="9" s="1"/>
  <c r="S4" i="9" s="1"/>
  <c r="AD3" i="9"/>
  <c r="AC3" i="9"/>
  <c r="AB3" i="9"/>
  <c r="AA3" i="9"/>
  <c r="Z3" i="9"/>
  <c r="Y3" i="9"/>
  <c r="X3" i="9"/>
  <c r="W3" i="9"/>
  <c r="V3" i="9"/>
  <c r="AE3" i="9" s="1"/>
  <c r="S3" i="9" s="1"/>
  <c r="T3" i="9" s="1"/>
  <c r="U3" i="9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7" i="9" l="1"/>
  <c r="T11" i="9"/>
  <c r="T23" i="9"/>
  <c r="T4" i="9"/>
  <c r="T8" i="9"/>
  <c r="T12" i="9"/>
  <c r="T16" i="9"/>
  <c r="T20" i="9"/>
  <c r="T21" i="9"/>
  <c r="T24" i="9"/>
  <c r="T13" i="9"/>
  <c r="T15" i="9"/>
  <c r="T5" i="9"/>
  <c r="T6" i="9"/>
  <c r="T9" i="9"/>
  <c r="T10" i="9"/>
  <c r="T14" i="9"/>
  <c r="T17" i="9"/>
  <c r="T18" i="9"/>
  <c r="T19" i="9"/>
  <c r="T22" i="9"/>
</calcChain>
</file>

<file path=xl/sharedStrings.xml><?xml version="1.0" encoding="utf-8"?>
<sst xmlns="http://schemas.openxmlformats.org/spreadsheetml/2006/main" count="1165" uniqueCount="463">
  <si>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</si>
  <si>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</si>
  <si>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</si>
  <si>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</si>
  <si>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</si>
  <si>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</si>
  <si>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</si>
  <si>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</si>
  <si>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</si>
  <si>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</si>
  <si>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</si>
  <si>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</si>
  <si>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</si>
  <si>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</si>
  <si>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</si>
  <si>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</si>
  <si>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</si>
  <si>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</si>
  <si>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</si>
  <si>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</si>
  <si>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</si>
  <si>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</si>
  <si>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</si>
  <si>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</si>
  <si>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</si>
  <si>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</si>
  <si>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</si>
  <si>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</si>
  <si>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</si>
  <si>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</si>
  <si>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</si>
  <si>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</si>
  <si>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</si>
  <si>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</si>
  <si>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</si>
  <si>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</si>
  <si>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</si>
  <si>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</si>
  <si>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</si>
  <si>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</si>
  <si>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</si>
  <si>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</si>
  <si>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</si>
  <si>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</si>
  <si>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</si>
  <si>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</si>
  <si>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</si>
  <si>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</si>
  <si>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</si>
  <si>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</si>
  <si>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</si>
  <si>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</si>
  <si>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</si>
  <si>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</si>
  <si>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</si>
  <si>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</si>
  <si>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</si>
  <si>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</si>
  <si>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</si>
  <si>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</si>
  <si>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</si>
  <si>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</si>
  <si>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</si>
  <si>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</si>
  <si>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</si>
  <si>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</si>
  <si>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</si>
  <si>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</si>
  <si>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</si>
  <si>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</si>
  <si>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</si>
  <si>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</si>
  <si>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</si>
  <si>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</si>
  <si>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</si>
  <si>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</si>
  <si>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</si>
  <si>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</si>
  <si>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</si>
  <si>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</si>
  <si>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</si>
  <si>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</si>
  <si>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</si>
  <si>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</si>
  <si>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</si>
  <si>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</si>
  <si>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</si>
  <si>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</si>
  <si>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</si>
  <si>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</si>
  <si>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</si>
  <si>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</si>
  <si>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</si>
  <si>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</si>
  <si>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</si>
  <si>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</si>
  <si>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</si>
  <si>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</si>
  <si>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</si>
  <si>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</si>
  <si>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</si>
  <si>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</si>
  <si>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</si>
  <si>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</si>
  <si>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</si>
  <si>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</si>
  <si>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</si>
  <si>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</si>
  <si>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</si>
  <si>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</si>
  <si>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</si>
  <si>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</si>
  <si>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</si>
  <si>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</si>
  <si>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</si>
  <si>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</si>
  <si>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</si>
  <si>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</si>
  <si>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</si>
  <si>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</si>
  <si>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</si>
  <si>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</si>
  <si>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</si>
  <si>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</si>
  <si>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</si>
  <si>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</si>
  <si>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</si>
  <si>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</si>
  <si>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</si>
  <si>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</si>
  <si>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</si>
  <si>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</si>
  <si>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</si>
  <si>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</si>
  <si>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</si>
  <si>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</si>
  <si>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</si>
  <si>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</si>
  <si>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</si>
  <si>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</si>
  <si>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</si>
  <si>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</si>
  <si>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</si>
  <si>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</si>
  <si>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</si>
  <si>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</si>
  <si>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</si>
  <si>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</si>
  <si>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</si>
  <si>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</si>
  <si>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</si>
  <si>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</si>
  <si>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</si>
  <si>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</si>
  <si>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</si>
  <si>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</si>
  <si>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</si>
  <si>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</si>
  <si>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</si>
  <si>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</si>
  <si>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</si>
  <si>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</si>
  <si>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</si>
  <si>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</si>
  <si>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</si>
  <si>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</si>
  <si>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</si>
  <si>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</si>
  <si>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</si>
  <si>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</si>
  <si>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</si>
  <si>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</si>
  <si>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</si>
  <si>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</si>
  <si>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</si>
  <si>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</si>
  <si>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</si>
  <si>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</si>
  <si>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</si>
  <si>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</si>
  <si>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</si>
  <si>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</si>
  <si>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</si>
  <si>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</si>
  <si>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</si>
  <si>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</si>
  <si>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</si>
  <si>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</si>
  <si>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</si>
  <si>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</si>
  <si>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</si>
  <si>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</si>
  <si>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</si>
  <si>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</si>
  <si>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</si>
  <si>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</si>
  <si>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</si>
  <si>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</si>
  <si>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</si>
  <si>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</si>
  <si>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</si>
  <si>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</si>
  <si>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</si>
  <si>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</si>
  <si>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</si>
  <si>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</si>
  <si>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</si>
  <si>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</si>
  <si>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</si>
  <si>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</si>
  <si>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</si>
  <si>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</si>
  <si>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</si>
  <si>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</si>
  <si>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</si>
  <si>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</si>
  <si>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</si>
  <si>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</si>
  <si>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</si>
  <si>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</si>
  <si>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</si>
  <si>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</si>
  <si>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</si>
  <si>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</si>
  <si>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</si>
  <si>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</si>
  <si>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</si>
  <si>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</si>
  <si>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</si>
  <si>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</si>
  <si>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</si>
  <si>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</si>
  <si>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</si>
  <si>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</si>
  <si>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</si>
  <si>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</si>
  <si>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</si>
  <si>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</si>
  <si>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</si>
  <si>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</si>
  <si>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</si>
  <si>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</si>
  <si>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</si>
  <si>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</si>
  <si>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</si>
  <si>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</si>
  <si>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</si>
  <si>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</si>
  <si>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</si>
  <si>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</si>
  <si>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</si>
  <si>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</si>
  <si>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</si>
  <si>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</si>
  <si>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</si>
  <si>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</si>
  <si>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</si>
  <si>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</si>
  <si>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</si>
  <si>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</si>
  <si>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</si>
  <si>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</si>
  <si>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</si>
  <si>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</si>
  <si>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</si>
  <si>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</si>
  <si>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</si>
  <si>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</si>
  <si>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</si>
  <si>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</si>
  <si>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</si>
  <si>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</si>
  <si>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</si>
  <si>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</si>
  <si>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</si>
  <si>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</si>
  <si>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</si>
  <si>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</si>
  <si>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</si>
  <si>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</si>
  <si>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</si>
  <si>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</si>
  <si>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</si>
  <si>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</si>
  <si>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</si>
  <si>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</si>
  <si>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</si>
  <si>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</si>
  <si>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</si>
  <si>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</si>
  <si>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</si>
  <si>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</si>
  <si>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</si>
  <si>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</si>
  <si>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</si>
  <si>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</si>
  <si>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</si>
  <si>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</si>
  <si>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</si>
  <si>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</si>
  <si>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</si>
  <si>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</si>
  <si>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</si>
  <si>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</si>
  <si>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</si>
  <si>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</si>
  <si>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</si>
  <si>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</si>
  <si>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</si>
  <si>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</si>
  <si>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</si>
  <si>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</si>
  <si>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</si>
  <si>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</si>
  <si>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</si>
  <si>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</si>
  <si>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</si>
  <si>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</si>
  <si>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</si>
  <si>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</si>
  <si>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</si>
  <si>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</si>
  <si>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</si>
  <si>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</si>
  <si>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</si>
  <si>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</si>
  <si>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</si>
  <si>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</si>
  <si>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</si>
  <si>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</si>
  <si>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</si>
  <si>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</si>
  <si>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</si>
  <si>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</si>
  <si>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</si>
  <si>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</si>
  <si>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</si>
  <si>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</si>
  <si>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</si>
  <si>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</si>
  <si>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</si>
  <si>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</si>
  <si>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</si>
  <si>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</si>
  <si>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</si>
  <si>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</si>
  <si>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</si>
  <si>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</si>
  <si>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</si>
  <si>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</si>
  <si>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</si>
  <si>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</si>
  <si>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</si>
  <si>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</si>
  <si>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</si>
  <si>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</si>
  <si>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</si>
  <si>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</si>
  <si>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</si>
  <si>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</si>
  <si>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</si>
  <si>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</si>
  <si>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</si>
  <si>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</si>
  <si>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</si>
  <si>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</si>
  <si>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</si>
  <si>
    <t>6426CDA9</t>
  </si>
  <si>
    <t>Mike Bauder</t>
  </si>
  <si>
    <t>7/4 - 7/10</t>
  </si>
  <si>
    <t>7/11 - 7/17</t>
  </si>
  <si>
    <t>7/18 - 7/24</t>
  </si>
  <si>
    <t>7/25 - 7/31</t>
  </si>
  <si>
    <t>8/1 - 8/7</t>
  </si>
  <si>
    <t>8/8 - 8/14</t>
  </si>
  <si>
    <t>8/15 - 8/21</t>
  </si>
  <si>
    <t>8/22 - 8/28</t>
  </si>
  <si>
    <t>8/29 - 9/4</t>
  </si>
  <si>
    <t>9/5 - 9/11</t>
  </si>
  <si>
    <t>9/12 - 9/18</t>
  </si>
  <si>
    <t>9/19 - 9/25</t>
  </si>
  <si>
    <t>9/26 - 10/2</t>
  </si>
  <si>
    <t>94CAF0C8</t>
  </si>
  <si>
    <t>Kenneth Neilson</t>
  </si>
  <si>
    <t>CC42670C</t>
  </si>
  <si>
    <t>Colin McQuillan</t>
  </si>
  <si>
    <t>10/3 - 10/9</t>
  </si>
  <si>
    <t>10/10 - 10/16</t>
  </si>
  <si>
    <t>10/17 - 10/23</t>
  </si>
  <si>
    <t>10/24 - 10/30</t>
  </si>
  <si>
    <t>10/31 - 11/6</t>
  </si>
  <si>
    <t>11/7 - 11/13</t>
  </si>
  <si>
    <t>11/14 - 11/20</t>
  </si>
  <si>
    <t>11/21 - 11/27</t>
  </si>
  <si>
    <t>11/28 - 12/4</t>
  </si>
  <si>
    <t>12/5 - 12/11</t>
  </si>
  <si>
    <t>12/12 - 12/18</t>
  </si>
  <si>
    <t>12/19 - 12/25</t>
  </si>
  <si>
    <t>12/26 - 1/1</t>
  </si>
  <si>
    <t>coachmcquillan@hotmail.com</t>
  </si>
  <si>
    <t>tnielson@nielsonfinancialservices.com</t>
  </si>
  <si>
    <t>EC3DBF21</t>
  </si>
  <si>
    <t>Brian Renfro</t>
  </si>
  <si>
    <t>269B79AE</t>
  </si>
  <si>
    <t>Desmond Burke</t>
  </si>
  <si>
    <t>1BDFBCD7</t>
  </si>
  <si>
    <t>Bobby Emmons</t>
  </si>
  <si>
    <t>3D2FFB59</t>
  </si>
  <si>
    <t>Vaughn Heym</t>
  </si>
  <si>
    <t>20AE13C4</t>
  </si>
  <si>
    <t>Mike Steinbruegge</t>
  </si>
  <si>
    <t>6DA5EA46</t>
  </si>
  <si>
    <t>Bill Steffanuski</t>
  </si>
  <si>
    <t>D8226771</t>
  </si>
  <si>
    <t>Tom Roche</t>
  </si>
  <si>
    <t>437029D3</t>
  </si>
  <si>
    <t>James Cameron</t>
  </si>
  <si>
    <t>1/2 - 1/8</t>
  </si>
  <si>
    <t>1/9 - 1/15</t>
  </si>
  <si>
    <t>1/16 - 1/22</t>
  </si>
  <si>
    <t>1/23 - 1/29</t>
  </si>
  <si>
    <t>1/30 - 2/5</t>
  </si>
  <si>
    <t>2/6 - 2/12</t>
  </si>
  <si>
    <t>2/13 - 2/19</t>
  </si>
  <si>
    <t>2/20 - 2/26</t>
  </si>
  <si>
    <t>2/27 - 3/5</t>
  </si>
  <si>
    <t>3/6 - 3/12</t>
  </si>
  <si>
    <t>3/13 - 3/19</t>
  </si>
  <si>
    <t>3/20 - 3/26</t>
  </si>
  <si>
    <t>3/27 - 4/2</t>
  </si>
  <si>
    <t>4/3 - 4/9</t>
  </si>
  <si>
    <t>4/10 - 4/16</t>
  </si>
  <si>
    <t>4/17 - 4/23</t>
  </si>
  <si>
    <t>4/24 - 4/30</t>
  </si>
  <si>
    <t>5/1 - 5/7</t>
  </si>
  <si>
    <t>5/8 - 5/14</t>
  </si>
  <si>
    <t>5/15 - 5/21</t>
  </si>
  <si>
    <t>5/22 - 5/28</t>
  </si>
  <si>
    <t>5/29 - 6/4</t>
  </si>
  <si>
    <t>6/5 - 6/11</t>
  </si>
  <si>
    <t>6/12 - 6/18</t>
  </si>
  <si>
    <t>6/19 - 6/25</t>
  </si>
  <si>
    <t>6/26 - 7/2</t>
  </si>
  <si>
    <t>bill@marquegc.com</t>
  </si>
  <si>
    <t>bobbyemm@yahoo.com</t>
  </si>
  <si>
    <t>Brian.Renfro@studentoutreachsolutions.com</t>
  </si>
  <si>
    <t>dezsr52001@gmail.com</t>
  </si>
  <si>
    <t>jimmysinteriors@gmail.com</t>
  </si>
  <si>
    <t>26DFB7B7</t>
  </si>
  <si>
    <t>James Reynolds</t>
  </si>
  <si>
    <t>jims5151@hotmail.com</t>
  </si>
  <si>
    <t>stlcards_3179@yahoo.com</t>
  </si>
  <si>
    <t>9CDE81E9</t>
  </si>
  <si>
    <t>Scott Petersen</t>
  </si>
  <si>
    <t>scottpetersen00@hotmail.com</t>
  </si>
  <si>
    <t>troche35@gmail.com</t>
  </si>
  <si>
    <t>4A83B745</t>
  </si>
  <si>
    <t>Troy Tiesman</t>
  </si>
  <si>
    <t>tiesman74@hotmail.com</t>
  </si>
  <si>
    <t>vernhaan119@verizon.net</t>
  </si>
  <si>
    <t>F5CF2686</t>
  </si>
  <si>
    <t>William Wilson</t>
  </si>
  <si>
    <t>whwilson@rittermail.com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</si>
</sst>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71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ldenteefan.com:2095/cpsess900511833/3rdparty/squirrelmail/src/compose.php?send_to=dezsr52001%40gmail.com" TargetMode="External"/><Relationship Id="rId1" Type="http://schemas.openxmlformats.org/officeDocument/2006/relationships/hyperlink" Target="http://goldenteefan.com:2095/cpsess1988438079/3rdparty/squirrelmail/src/compose.php?send_to=vernhaan119%40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3"/>
    <col min="19" max="19" width="15.28515625" style="57" customWidth="1"/>
  </cols>
  <sheetData>
    <row r="1" spans="2:24" x14ac:dyDescent="0.25">
      <c r="D1" s="5"/>
    </row>
    <row r="2" spans="2:24" x14ac:dyDescent="0.25">
      <c r="B2" s="58" t="s">
        <v>102</v>
      </c>
      <c r="C2" s="1" t="s">
        <v>242</v>
      </c>
      <c r="D2" s="1" t="s">
        <v>77</v>
      </c>
      <c r="E2" s="34" t="s">
        <v>89</v>
      </c>
      <c r="F2" s="34" t="s">
        <v>90</v>
      </c>
      <c r="G2" s="34" t="s">
        <v>101</v>
      </c>
      <c r="H2" s="34" t="s">
        <v>108</v>
      </c>
      <c r="I2" s="34" t="s">
        <v>115</v>
      </c>
      <c r="J2" s="34" t="s">
        <v>116</v>
      </c>
      <c r="K2" s="34" t="s">
        <v>244</v>
      </c>
      <c r="L2" s="34" t="s">
        <v>245</v>
      </c>
      <c r="M2" s="34" t="s">
        <v>125</v>
      </c>
      <c r="N2" s="34" t="s">
        <v>129</v>
      </c>
      <c r="O2" s="34" t="s">
        <v>128</v>
      </c>
      <c r="P2" s="34" t="s">
        <v>131</v>
      </c>
      <c r="Q2" s="34" t="s">
        <v>132</v>
      </c>
      <c r="R2" s="34"/>
      <c r="S2" s="57" t="s">
        <v>109</v>
      </c>
      <c r="T2" s="4"/>
      <c r="U2" s="6"/>
      <c r="V2" s="6"/>
    </row>
    <row r="3" spans="2:24" x14ac:dyDescent="0.25">
      <c r="B3" s="2">
        <v>1</v>
      </c>
      <c r="C3" t="s">
        <v>75</v>
      </c>
      <c r="D3" s="41" t="s">
        <v>14</v>
      </c>
      <c r="E3" s="37">
        <v>7.2</v>
      </c>
      <c r="F3" s="37">
        <v>8.5</v>
      </c>
      <c r="G3" s="37">
        <v>5</v>
      </c>
      <c r="H3" s="37">
        <v>2</v>
      </c>
      <c r="I3" s="37">
        <v>3</v>
      </c>
      <c r="J3" s="37">
        <v>6.5</v>
      </c>
      <c r="K3" s="37">
        <v>6.6</v>
      </c>
      <c r="L3" s="37">
        <v>7.5</v>
      </c>
      <c r="M3" s="37">
        <v>3.45</v>
      </c>
      <c r="N3" s="37">
        <v>9</v>
      </c>
      <c r="O3" s="37">
        <v>7.5</v>
      </c>
      <c r="P3" s="37">
        <v>2.5</v>
      </c>
      <c r="Q3" s="37">
        <v>18.2</v>
      </c>
      <c r="S3" s="33">
        <f t="shared" ref="S3:S24" si="0">SUM(E3:R3)</f>
        <v>86.95</v>
      </c>
    </row>
    <row r="4" spans="2:24" x14ac:dyDescent="0.25">
      <c r="B4" s="2">
        <v>2</v>
      </c>
      <c r="C4" t="s">
        <v>63</v>
      </c>
      <c r="D4" s="41" t="s">
        <v>22</v>
      </c>
      <c r="E4" s="37">
        <v>5.5</v>
      </c>
      <c r="F4" s="37">
        <v>4</v>
      </c>
      <c r="G4" s="37">
        <v>5.9</v>
      </c>
      <c r="H4" s="37">
        <v>0</v>
      </c>
      <c r="I4" s="37">
        <v>2.75</v>
      </c>
      <c r="J4" s="37">
        <v>2.1</v>
      </c>
      <c r="K4" s="37">
        <v>8.25</v>
      </c>
      <c r="L4" s="37">
        <v>6.5</v>
      </c>
      <c r="M4" s="37">
        <v>0</v>
      </c>
      <c r="N4" s="37">
        <v>10.3</v>
      </c>
      <c r="O4" s="37">
        <v>8</v>
      </c>
      <c r="P4" s="37">
        <v>3.25</v>
      </c>
      <c r="Q4" s="37">
        <v>0</v>
      </c>
      <c r="S4" s="33">
        <f t="shared" si="0"/>
        <v>56.55</v>
      </c>
    </row>
    <row r="5" spans="2:24" x14ac:dyDescent="0.25">
      <c r="B5" s="2">
        <v>3</v>
      </c>
      <c r="C5" t="s">
        <v>354</v>
      </c>
      <c r="D5" s="41" t="s">
        <v>355</v>
      </c>
      <c r="E5" s="37">
        <v>1.2000000000000002</v>
      </c>
      <c r="F5" s="37">
        <v>1</v>
      </c>
      <c r="G5" s="37">
        <v>0</v>
      </c>
      <c r="H5" s="37">
        <v>12.25</v>
      </c>
      <c r="I5" s="37">
        <v>3.75</v>
      </c>
      <c r="J5" s="37">
        <v>5</v>
      </c>
      <c r="K5" s="37">
        <v>2.75</v>
      </c>
      <c r="L5" s="37">
        <v>3.75</v>
      </c>
      <c r="M5" s="37">
        <v>1.2000000000000002</v>
      </c>
      <c r="N5" s="37">
        <v>6.5</v>
      </c>
      <c r="O5" s="37">
        <v>1.4000000000000001</v>
      </c>
      <c r="P5" s="37">
        <v>15.5</v>
      </c>
      <c r="Q5" s="37">
        <v>4.2</v>
      </c>
      <c r="S5" s="33">
        <f t="shared" si="0"/>
        <v>58.5</v>
      </c>
    </row>
    <row r="6" spans="2:24" x14ac:dyDescent="0.25">
      <c r="B6" s="2">
        <v>4</v>
      </c>
      <c r="C6" t="s">
        <v>363</v>
      </c>
      <c r="D6" s="41" t="s">
        <v>362</v>
      </c>
      <c r="E6" s="37">
        <v>2.4000000000000004</v>
      </c>
      <c r="F6" s="37">
        <v>14.7</v>
      </c>
      <c r="G6" s="37">
        <v>3.25</v>
      </c>
      <c r="H6" s="37">
        <v>5.3</v>
      </c>
      <c r="I6" s="37">
        <v>0</v>
      </c>
      <c r="J6" s="37">
        <v>2.5</v>
      </c>
      <c r="K6" s="37">
        <v>5</v>
      </c>
      <c r="L6" s="37">
        <v>6.9</v>
      </c>
      <c r="M6" s="37">
        <v>1.3</v>
      </c>
      <c r="N6" s="37">
        <v>4</v>
      </c>
      <c r="O6" s="37">
        <v>4</v>
      </c>
      <c r="P6" s="37">
        <v>0</v>
      </c>
      <c r="Q6" s="37">
        <v>6</v>
      </c>
      <c r="S6" s="33">
        <f t="shared" si="0"/>
        <v>55.35</v>
      </c>
    </row>
    <row r="7" spans="2:24" x14ac:dyDescent="0.25">
      <c r="B7" s="2">
        <v>5</v>
      </c>
      <c r="C7" t="s">
        <v>401</v>
      </c>
      <c r="D7" s="41" t="s">
        <v>402</v>
      </c>
      <c r="H7" s="37">
        <v>5</v>
      </c>
      <c r="I7" s="37">
        <v>9.8000000000000007</v>
      </c>
      <c r="J7" s="37">
        <v>11.5</v>
      </c>
      <c r="K7" s="37"/>
      <c r="L7" s="37">
        <v>0</v>
      </c>
      <c r="M7" s="37">
        <v>9.5</v>
      </c>
      <c r="N7" s="37">
        <v>4.45</v>
      </c>
      <c r="O7" s="37">
        <v>7</v>
      </c>
      <c r="P7" s="37">
        <v>0</v>
      </c>
      <c r="Q7" s="37">
        <v>4.0999999999999996</v>
      </c>
      <c r="S7" s="33">
        <f t="shared" si="0"/>
        <v>51.35</v>
      </c>
    </row>
    <row r="8" spans="2:24" x14ac:dyDescent="0.25">
      <c r="B8" s="2">
        <v>6</v>
      </c>
      <c r="C8" t="s">
        <v>49</v>
      </c>
      <c r="D8" s="41" t="s">
        <v>18</v>
      </c>
      <c r="E8" s="37">
        <v>1</v>
      </c>
      <c r="F8" s="37">
        <v>0</v>
      </c>
      <c r="G8" s="37">
        <v>6</v>
      </c>
      <c r="H8" s="37">
        <v>2.9</v>
      </c>
      <c r="I8" s="37">
        <v>1.1000000000000001</v>
      </c>
      <c r="J8" s="37">
        <v>6.2</v>
      </c>
      <c r="K8" s="37">
        <v>5.5</v>
      </c>
      <c r="L8" s="37">
        <v>6.25</v>
      </c>
      <c r="M8" s="37">
        <v>0</v>
      </c>
      <c r="N8" s="37">
        <v>0</v>
      </c>
      <c r="O8" s="37">
        <v>6.6</v>
      </c>
      <c r="P8" s="37">
        <v>9.4499999999999993</v>
      </c>
      <c r="Q8" s="37">
        <v>2.3000000000000003</v>
      </c>
      <c r="S8" s="33">
        <f t="shared" si="0"/>
        <v>47.3</v>
      </c>
    </row>
    <row r="9" spans="2:24" x14ac:dyDescent="0.25">
      <c r="B9" s="2">
        <v>7</v>
      </c>
      <c r="C9" t="s">
        <v>91</v>
      </c>
      <c r="D9" s="41" t="s">
        <v>7</v>
      </c>
      <c r="E9" s="37">
        <v>9</v>
      </c>
      <c r="F9" s="37">
        <v>3</v>
      </c>
      <c r="G9" s="37">
        <v>12</v>
      </c>
      <c r="H9" s="37">
        <v>4</v>
      </c>
      <c r="I9" s="37">
        <v>5.5</v>
      </c>
      <c r="J9" s="37">
        <v>0</v>
      </c>
      <c r="K9" s="37">
        <v>2.5</v>
      </c>
      <c r="L9" s="37">
        <v>0</v>
      </c>
      <c r="M9" s="37">
        <v>0</v>
      </c>
      <c r="N9" s="37">
        <v>0</v>
      </c>
      <c r="O9" s="37">
        <v>7.25</v>
      </c>
      <c r="P9" s="37">
        <v>0</v>
      </c>
      <c r="Q9" s="37">
        <v>2.75</v>
      </c>
      <c r="S9" s="33">
        <f t="shared" si="0"/>
        <v>46</v>
      </c>
      <c r="T9" s="4"/>
      <c r="U9" s="6"/>
      <c r="V9" s="6"/>
      <c r="W9" s="3"/>
      <c r="X9" s="11"/>
    </row>
    <row r="10" spans="2:24" x14ac:dyDescent="0.25">
      <c r="B10" s="2">
        <v>8</v>
      </c>
      <c r="C10" t="s">
        <v>47</v>
      </c>
      <c r="D10" s="41" t="s">
        <v>3</v>
      </c>
      <c r="E10" s="37">
        <v>0</v>
      </c>
      <c r="F10" s="37">
        <v>5</v>
      </c>
      <c r="G10" s="37">
        <v>2.1</v>
      </c>
      <c r="H10" s="37">
        <v>3.5</v>
      </c>
      <c r="I10" s="37">
        <v>1.1000000000000001</v>
      </c>
      <c r="J10" s="37">
        <v>2.5</v>
      </c>
      <c r="K10" s="37">
        <v>3.2</v>
      </c>
      <c r="L10" s="37">
        <v>7.75</v>
      </c>
      <c r="M10" s="37">
        <v>10.5</v>
      </c>
      <c r="N10" s="37">
        <v>0</v>
      </c>
      <c r="O10" s="37">
        <v>3.5</v>
      </c>
      <c r="P10" s="37">
        <v>4</v>
      </c>
      <c r="Q10" s="37">
        <v>0</v>
      </c>
      <c r="S10" s="33">
        <f t="shared" si="0"/>
        <v>43.15</v>
      </c>
    </row>
    <row r="11" spans="2:24" x14ac:dyDescent="0.25">
      <c r="B11" s="2">
        <v>9</v>
      </c>
      <c r="C11" t="s">
        <v>403</v>
      </c>
      <c r="D11" s="41" t="s">
        <v>404</v>
      </c>
      <c r="E11" s="37">
        <v>3</v>
      </c>
      <c r="F11" s="37">
        <v>0</v>
      </c>
      <c r="G11" s="37">
        <v>2.75</v>
      </c>
      <c r="H11" s="37">
        <v>5</v>
      </c>
      <c r="I11" s="37">
        <v>3.25</v>
      </c>
      <c r="J11" s="37">
        <v>2.75</v>
      </c>
      <c r="K11" s="37">
        <v>11</v>
      </c>
      <c r="L11" s="37">
        <v>0</v>
      </c>
      <c r="M11" s="37">
        <v>3</v>
      </c>
      <c r="N11" s="37">
        <v>3.7</v>
      </c>
      <c r="O11" s="37">
        <v>0</v>
      </c>
      <c r="P11" s="37">
        <v>7.3</v>
      </c>
      <c r="Q11" s="37">
        <v>6</v>
      </c>
      <c r="S11" s="33">
        <f t="shared" si="0"/>
        <v>47.75</v>
      </c>
    </row>
    <row r="12" spans="2:24" x14ac:dyDescent="0.25">
      <c r="B12" s="2">
        <v>10</v>
      </c>
      <c r="C12" t="s">
        <v>405</v>
      </c>
      <c r="D12" s="41" t="s">
        <v>406</v>
      </c>
      <c r="I12" s="37">
        <v>17</v>
      </c>
      <c r="J12" s="37">
        <v>2.75</v>
      </c>
      <c r="K12" s="37">
        <v>0</v>
      </c>
      <c r="L12" s="37">
        <v>0</v>
      </c>
      <c r="M12" s="37">
        <v>3.25</v>
      </c>
      <c r="N12" s="37">
        <v>5</v>
      </c>
      <c r="O12" s="37">
        <v>7</v>
      </c>
      <c r="P12" s="37">
        <v>0</v>
      </c>
      <c r="Q12" s="37">
        <v>3</v>
      </c>
      <c r="S12" s="33">
        <f t="shared" si="0"/>
        <v>38</v>
      </c>
    </row>
    <row r="13" spans="2:24" x14ac:dyDescent="0.25">
      <c r="B13" s="2">
        <v>11</v>
      </c>
      <c r="C13" t="s">
        <v>407</v>
      </c>
      <c r="D13" s="41" t="s">
        <v>408</v>
      </c>
      <c r="E13" s="37">
        <v>0</v>
      </c>
      <c r="F13" s="37">
        <v>6</v>
      </c>
      <c r="G13" s="37">
        <v>0</v>
      </c>
      <c r="H13" s="37">
        <v>0</v>
      </c>
      <c r="I13" s="37"/>
      <c r="J13" s="37"/>
      <c r="K13" s="37">
        <v>1.1000000000000001</v>
      </c>
      <c r="L13" s="37">
        <v>0</v>
      </c>
      <c r="M13" s="37">
        <v>6</v>
      </c>
      <c r="N13" s="37">
        <v>7.2</v>
      </c>
      <c r="O13" s="37">
        <v>7</v>
      </c>
      <c r="P13" s="37">
        <v>0</v>
      </c>
      <c r="Q13" s="37">
        <v>0</v>
      </c>
      <c r="S13" s="33">
        <f t="shared" si="0"/>
        <v>27.3</v>
      </c>
    </row>
    <row r="14" spans="2:24" x14ac:dyDescent="0.25">
      <c r="B14" s="2">
        <v>12</v>
      </c>
      <c r="C14" t="s">
        <v>92</v>
      </c>
      <c r="D14" s="41" t="s">
        <v>9</v>
      </c>
      <c r="E14" s="37">
        <v>6</v>
      </c>
      <c r="F14" s="37">
        <v>4.2</v>
      </c>
      <c r="G14" s="37">
        <v>5.5</v>
      </c>
      <c r="H14" s="37"/>
      <c r="I14" s="37">
        <v>1.2000000000000002</v>
      </c>
      <c r="J14" s="37">
        <v>4.0999999999999996</v>
      </c>
      <c r="K14" s="37"/>
      <c r="L14" s="37"/>
      <c r="M14" s="37"/>
      <c r="N14" s="37"/>
      <c r="O14" s="37"/>
      <c r="P14" s="37">
        <v>0</v>
      </c>
      <c r="Q14" s="37">
        <v>2.75</v>
      </c>
      <c r="S14" s="33">
        <f t="shared" si="0"/>
        <v>23.75</v>
      </c>
    </row>
    <row r="15" spans="2:24" x14ac:dyDescent="0.25">
      <c r="B15" s="2">
        <v>13</v>
      </c>
      <c r="C15" t="s">
        <v>73</v>
      </c>
      <c r="D15" s="41" t="s">
        <v>2</v>
      </c>
      <c r="E15" s="37">
        <v>8</v>
      </c>
      <c r="F15" s="37">
        <v>0</v>
      </c>
      <c r="G15" s="37"/>
      <c r="H15" s="37"/>
      <c r="I15" s="37">
        <v>0</v>
      </c>
      <c r="J15" s="37"/>
      <c r="K15" s="37"/>
      <c r="L15" s="37"/>
      <c r="M15" s="37">
        <v>6</v>
      </c>
      <c r="N15" s="37"/>
      <c r="O15" s="37">
        <v>0</v>
      </c>
      <c r="P15" s="37"/>
      <c r="Q15" s="37"/>
      <c r="S15" s="33">
        <f t="shared" si="0"/>
        <v>14</v>
      </c>
    </row>
    <row r="16" spans="2:24" x14ac:dyDescent="0.25">
      <c r="B16" s="2">
        <v>14</v>
      </c>
      <c r="C16" t="s">
        <v>249</v>
      </c>
      <c r="D16" s="41" t="s">
        <v>248</v>
      </c>
      <c r="F16" s="37">
        <v>1.2000000000000002</v>
      </c>
      <c r="G16" s="37"/>
      <c r="H16" s="37"/>
      <c r="I16" s="37"/>
      <c r="J16" s="37">
        <v>0</v>
      </c>
      <c r="K16" s="37">
        <v>0</v>
      </c>
      <c r="L16" s="37">
        <v>1.3</v>
      </c>
      <c r="M16" s="37"/>
      <c r="N16" s="37"/>
      <c r="O16" s="37">
        <v>0</v>
      </c>
      <c r="P16" s="37">
        <v>6.5</v>
      </c>
      <c r="Q16" s="37"/>
      <c r="S16" s="33">
        <f t="shared" si="0"/>
        <v>9</v>
      </c>
    </row>
    <row r="17" spans="2:19" x14ac:dyDescent="0.25">
      <c r="B17" s="2">
        <v>15</v>
      </c>
      <c r="C17" t="s">
        <v>409</v>
      </c>
      <c r="D17" s="41" t="s">
        <v>410</v>
      </c>
      <c r="K17" s="37">
        <v>0</v>
      </c>
      <c r="L17" s="37">
        <v>4.95</v>
      </c>
      <c r="M17" s="37">
        <v>0.9</v>
      </c>
      <c r="N17" s="37">
        <v>0</v>
      </c>
      <c r="O17" s="37">
        <v>0</v>
      </c>
      <c r="P17" s="37">
        <v>2.5</v>
      </c>
      <c r="Q17" s="37">
        <v>0</v>
      </c>
      <c r="S17" s="33">
        <f t="shared" si="0"/>
        <v>8.3500000000000014</v>
      </c>
    </row>
    <row r="18" spans="2:19" x14ac:dyDescent="0.25">
      <c r="B18" s="2">
        <v>16</v>
      </c>
      <c r="C18" t="s">
        <v>147</v>
      </c>
      <c r="D18" s="41" t="s">
        <v>23</v>
      </c>
      <c r="F18" s="37">
        <v>0</v>
      </c>
      <c r="G18" s="37">
        <v>0</v>
      </c>
      <c r="H18" s="37"/>
      <c r="I18" s="37"/>
      <c r="J18" s="37"/>
      <c r="K18" s="37"/>
      <c r="L18" s="37">
        <v>6.5</v>
      </c>
      <c r="M18" s="37"/>
      <c r="N18" s="37"/>
      <c r="O18" s="37">
        <v>1.4000000000000001</v>
      </c>
      <c r="P18" s="37"/>
      <c r="Q18" s="37"/>
      <c r="S18" s="33">
        <f t="shared" si="0"/>
        <v>7.9</v>
      </c>
    </row>
    <row r="19" spans="2:19" x14ac:dyDescent="0.25">
      <c r="B19" s="2">
        <v>17</v>
      </c>
      <c r="C19" t="s">
        <v>384</v>
      </c>
      <c r="D19" s="41" t="s">
        <v>385</v>
      </c>
      <c r="E19" s="37">
        <v>6</v>
      </c>
      <c r="F19" s="37">
        <v>0</v>
      </c>
      <c r="G19" s="37">
        <v>0</v>
      </c>
      <c r="H19" s="37"/>
      <c r="I19" s="37">
        <v>0</v>
      </c>
      <c r="J19" s="37"/>
      <c r="K19" s="37"/>
      <c r="L19" s="37"/>
      <c r="M19" s="37"/>
      <c r="N19" s="37"/>
      <c r="O19" s="37"/>
      <c r="P19" s="37"/>
      <c r="Q19" s="37"/>
      <c r="S19" s="33">
        <f t="shared" si="0"/>
        <v>6</v>
      </c>
    </row>
    <row r="20" spans="2:19" x14ac:dyDescent="0.25">
      <c r="B20" s="2">
        <v>18</v>
      </c>
      <c r="C20" t="s">
        <v>411</v>
      </c>
      <c r="D20" s="41" t="s">
        <v>412</v>
      </c>
      <c r="L20" s="37">
        <v>1.3</v>
      </c>
      <c r="M20" s="37">
        <v>3</v>
      </c>
      <c r="N20" s="37">
        <v>0</v>
      </c>
      <c r="O20" s="37"/>
      <c r="P20" s="37"/>
      <c r="Q20" s="37"/>
      <c r="S20" s="33">
        <f t="shared" si="0"/>
        <v>4.3</v>
      </c>
    </row>
    <row r="21" spans="2:19" x14ac:dyDescent="0.25">
      <c r="B21" s="2">
        <v>19</v>
      </c>
      <c r="C21" t="s">
        <v>300</v>
      </c>
      <c r="D21" s="41" t="s">
        <v>301</v>
      </c>
      <c r="K21" s="37">
        <v>0</v>
      </c>
      <c r="L21" s="37"/>
      <c r="M21" s="37">
        <v>1.2000000000000002</v>
      </c>
      <c r="N21" s="37"/>
      <c r="O21" s="37">
        <v>1.4000000000000001</v>
      </c>
      <c r="P21" s="37"/>
      <c r="Q21" s="37"/>
      <c r="S21" s="33">
        <f t="shared" si="0"/>
        <v>2.6000000000000005</v>
      </c>
    </row>
    <row r="22" spans="2:19" x14ac:dyDescent="0.25">
      <c r="B22" s="2">
        <v>20</v>
      </c>
      <c r="C22" t="s">
        <v>61</v>
      </c>
      <c r="D22" s="41" t="s">
        <v>32</v>
      </c>
      <c r="F22" s="37"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S22" s="33">
        <f t="shared" si="0"/>
        <v>0</v>
      </c>
    </row>
    <row r="23" spans="2:19" x14ac:dyDescent="0.25">
      <c r="B23" s="2">
        <v>21</v>
      </c>
      <c r="C23" t="s">
        <v>413</v>
      </c>
      <c r="D23" s="41" t="s">
        <v>414</v>
      </c>
      <c r="L23" s="37">
        <v>0</v>
      </c>
      <c r="M23" s="37">
        <v>0</v>
      </c>
      <c r="N23" s="37"/>
      <c r="O23" s="37"/>
      <c r="P23" s="37"/>
      <c r="Q23" s="37"/>
      <c r="S23" s="33">
        <f t="shared" si="0"/>
        <v>0</v>
      </c>
    </row>
    <row r="24" spans="2:19" x14ac:dyDescent="0.25">
      <c r="B24" s="2">
        <v>22</v>
      </c>
      <c r="C24" t="s">
        <v>415</v>
      </c>
      <c r="D24" s="41" t="s">
        <v>416</v>
      </c>
      <c r="O24" s="37">
        <v>0</v>
      </c>
      <c r="P24" s="37"/>
      <c r="Q24" s="37"/>
      <c r="S24" s="33">
        <f t="shared" si="0"/>
        <v>0</v>
      </c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1" bestFit="1" customWidth="1"/>
    <col min="3" max="3" width="10.85546875" style="31" bestFit="1" customWidth="1"/>
    <col min="4" max="4" width="18.42578125" bestFit="1" customWidth="1"/>
    <col min="5" max="6" width="9.42578125" style="2" customWidth="1"/>
    <col min="7" max="7" width="9.42578125" style="60" customWidth="1"/>
    <col min="8" max="10" width="9.42578125" style="60" bestFit="1" customWidth="1"/>
    <col min="11" max="11" width="8.5703125" style="58" bestFit="1" customWidth="1"/>
    <col min="12" max="12" width="8.5703125" style="8" bestFit="1" customWidth="1"/>
    <col min="13" max="13" width="8" style="7" bestFit="1" customWidth="1"/>
    <col min="14" max="17" width="9.140625" style="7"/>
    <col min="18" max="18" width="9.140625" style="7" customWidth="1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61" hidden="1" customWidth="1"/>
    <col min="32" max="32" width="13.42578125" style="4" hidden="1" customWidth="1"/>
    <col min="33" max="33" width="9.140625" hidden="1" customWidth="1"/>
    <col min="34" max="34" width="12.85546875" bestFit="1" customWidth="1"/>
  </cols>
  <sheetData>
    <row r="1" spans="2:35" x14ac:dyDescent="0.25">
      <c r="D1" s="5"/>
      <c r="G1" s="2"/>
      <c r="H1" s="2"/>
      <c r="I1" s="59"/>
    </row>
    <row r="2" spans="2:35" x14ac:dyDescent="0.25">
      <c r="B2" s="32" t="s">
        <v>102</v>
      </c>
      <c r="C2" s="32" t="s">
        <v>242</v>
      </c>
      <c r="D2" s="1" t="s">
        <v>77</v>
      </c>
      <c r="E2" s="62" t="s">
        <v>89</v>
      </c>
      <c r="F2" s="62" t="s">
        <v>90</v>
      </c>
      <c r="G2" s="62" t="s">
        <v>101</v>
      </c>
      <c r="H2" s="62" t="s">
        <v>108</v>
      </c>
      <c r="I2" s="62" t="s">
        <v>115</v>
      </c>
      <c r="J2" s="62" t="s">
        <v>116</v>
      </c>
      <c r="K2" s="58" t="s">
        <v>119</v>
      </c>
      <c r="L2" s="9" t="s">
        <v>120</v>
      </c>
      <c r="M2" s="58" t="s">
        <v>125</v>
      </c>
      <c r="N2" s="9" t="s">
        <v>129</v>
      </c>
      <c r="O2" s="9" t="s">
        <v>128</v>
      </c>
      <c r="P2" s="9" t="s">
        <v>131</v>
      </c>
      <c r="Q2" s="9" t="s">
        <v>132</v>
      </c>
      <c r="R2" s="9"/>
      <c r="S2" s="63" t="s">
        <v>252</v>
      </c>
      <c r="T2" s="63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64" t="s">
        <v>252</v>
      </c>
      <c r="AF2" s="61" t="s">
        <v>126</v>
      </c>
      <c r="AH2" s="63" t="s">
        <v>260</v>
      </c>
    </row>
    <row r="3" spans="2:35" x14ac:dyDescent="0.25">
      <c r="B3" s="45">
        <v>1</v>
      </c>
      <c r="C3" s="46" t="s">
        <v>75</v>
      </c>
      <c r="D3" s="47" t="s">
        <v>14</v>
      </c>
      <c r="E3">
        <v>31</v>
      </c>
      <c r="F3">
        <v>33</v>
      </c>
      <c r="G3">
        <v>29</v>
      </c>
      <c r="H3">
        <v>21</v>
      </c>
      <c r="I3">
        <v>24.5</v>
      </c>
      <c r="J3">
        <v>30</v>
      </c>
      <c r="K3">
        <v>31.5</v>
      </c>
      <c r="L3">
        <v>24</v>
      </c>
      <c r="M3">
        <v>32.5</v>
      </c>
      <c r="N3">
        <v>35</v>
      </c>
      <c r="O3">
        <v>33</v>
      </c>
      <c r="P3">
        <v>30</v>
      </c>
      <c r="Q3">
        <v>48</v>
      </c>
      <c r="S3" s="38">
        <f t="shared" ref="S3:S24" si="0">AE3</f>
        <v>333</v>
      </c>
      <c r="T3" s="38">
        <f t="shared" ref="T3:T24" si="1">S3-$S$3</f>
        <v>0</v>
      </c>
      <c r="U3" s="25">
        <f t="shared" ref="U3:U24" si="2">LARGE($E3:$Q3,1)</f>
        <v>48</v>
      </c>
      <c r="V3" s="25">
        <f t="shared" ref="V3:V22" si="3">LARGE($E3:$Q3,2)</f>
        <v>35</v>
      </c>
      <c r="W3" s="25">
        <f t="shared" ref="W3:W21" si="4">LARGE($E3:$Q3,3)</f>
        <v>33</v>
      </c>
      <c r="X3" s="25">
        <f t="shared" ref="X3:X17" si="5">LARGE($E3:$Q3,4)</f>
        <v>33</v>
      </c>
      <c r="Y3" s="25">
        <f t="shared" ref="Y3:Y16" si="6">LARGE($E3:$Q3,5)</f>
        <v>32.5</v>
      </c>
      <c r="Z3" s="25">
        <f t="shared" ref="Z3:Z15" si="7">LARGE($E3:$Q3,6)</f>
        <v>31.5</v>
      </c>
      <c r="AA3" s="25">
        <f t="shared" ref="AA3:AA15" si="8">LARGE($E3:$Q3,7)</f>
        <v>31</v>
      </c>
      <c r="AB3" s="25">
        <f t="shared" ref="AB3:AB13" si="9">LARGE($E3:$Q3,8)</f>
        <v>30</v>
      </c>
      <c r="AC3" s="25">
        <f t="shared" ref="AC3:AC13" si="10">LARGE($E3:$Q3,9)</f>
        <v>30</v>
      </c>
      <c r="AD3" s="25">
        <f t="shared" ref="AD3:AD10" si="11">LARGE($E3:$Q3,10)</f>
        <v>29</v>
      </c>
      <c r="AE3" s="4">
        <f t="shared" ref="AE3:AE24" si="12">SUM(U3:AD3)</f>
        <v>333</v>
      </c>
      <c r="AF3"/>
      <c r="AH3" s="63" t="s">
        <v>89</v>
      </c>
      <c r="AI3" s="37">
        <v>2.9</v>
      </c>
    </row>
    <row r="4" spans="2:35" x14ac:dyDescent="0.25">
      <c r="B4" s="48">
        <v>2</v>
      </c>
      <c r="C4" s="49" t="s">
        <v>363</v>
      </c>
      <c r="D4" s="50" t="s">
        <v>362</v>
      </c>
      <c r="E4">
        <v>25.5</v>
      </c>
      <c r="F4">
        <v>45</v>
      </c>
      <c r="G4">
        <v>27.5</v>
      </c>
      <c r="H4">
        <v>31</v>
      </c>
      <c r="I4">
        <v>20.5</v>
      </c>
      <c r="J4">
        <v>24.5</v>
      </c>
      <c r="K4">
        <v>26.5</v>
      </c>
      <c r="L4">
        <v>30.5</v>
      </c>
      <c r="M4">
        <v>27</v>
      </c>
      <c r="N4">
        <v>34</v>
      </c>
      <c r="O4">
        <v>31.5</v>
      </c>
      <c r="P4">
        <v>25</v>
      </c>
      <c r="Q4">
        <v>24</v>
      </c>
      <c r="R4" s="39"/>
      <c r="S4" s="38">
        <f t="shared" si="0"/>
        <v>303.5</v>
      </c>
      <c r="T4" s="38">
        <f t="shared" si="1"/>
        <v>-29.5</v>
      </c>
      <c r="U4" s="25">
        <f t="shared" si="2"/>
        <v>45</v>
      </c>
      <c r="V4" s="25">
        <f t="shared" si="3"/>
        <v>34</v>
      </c>
      <c r="W4" s="25">
        <f t="shared" si="4"/>
        <v>31.5</v>
      </c>
      <c r="X4" s="25">
        <f t="shared" si="5"/>
        <v>31</v>
      </c>
      <c r="Y4" s="25">
        <f t="shared" si="6"/>
        <v>30.5</v>
      </c>
      <c r="Z4" s="25">
        <f t="shared" si="7"/>
        <v>27.5</v>
      </c>
      <c r="AA4" s="25">
        <f t="shared" si="8"/>
        <v>27</v>
      </c>
      <c r="AB4" s="25">
        <f t="shared" si="9"/>
        <v>26.5</v>
      </c>
      <c r="AC4" s="25">
        <f t="shared" si="10"/>
        <v>25.5</v>
      </c>
      <c r="AD4" s="25">
        <f t="shared" si="11"/>
        <v>25</v>
      </c>
      <c r="AE4" s="4">
        <f t="shared" si="12"/>
        <v>303.5</v>
      </c>
      <c r="AF4"/>
      <c r="AH4" s="63" t="s">
        <v>90</v>
      </c>
      <c r="AI4" s="37">
        <v>2.8</v>
      </c>
    </row>
    <row r="5" spans="2:35" x14ac:dyDescent="0.25">
      <c r="B5" s="51">
        <v>3</v>
      </c>
      <c r="C5" s="52" t="s">
        <v>354</v>
      </c>
      <c r="D5" s="53" t="s">
        <v>355</v>
      </c>
      <c r="E5">
        <v>22.5</v>
      </c>
      <c r="F5">
        <v>23</v>
      </c>
      <c r="G5">
        <v>15.5</v>
      </c>
      <c r="H5">
        <v>36.5</v>
      </c>
      <c r="I5">
        <v>29.5</v>
      </c>
      <c r="J5">
        <v>27.5</v>
      </c>
      <c r="K5">
        <v>25</v>
      </c>
      <c r="L5">
        <v>26</v>
      </c>
      <c r="M5">
        <v>22</v>
      </c>
      <c r="N5">
        <v>28.5</v>
      </c>
      <c r="O5">
        <v>32.5</v>
      </c>
      <c r="P5">
        <v>42.5</v>
      </c>
      <c r="Q5">
        <v>31</v>
      </c>
      <c r="S5" s="38">
        <f t="shared" si="0"/>
        <v>302</v>
      </c>
      <c r="T5" s="38">
        <f t="shared" si="1"/>
        <v>-31</v>
      </c>
      <c r="U5" s="25">
        <f t="shared" si="2"/>
        <v>42.5</v>
      </c>
      <c r="V5" s="25">
        <f t="shared" si="3"/>
        <v>36.5</v>
      </c>
      <c r="W5" s="25">
        <f t="shared" si="4"/>
        <v>32.5</v>
      </c>
      <c r="X5" s="25">
        <f t="shared" si="5"/>
        <v>31</v>
      </c>
      <c r="Y5" s="25">
        <f t="shared" si="6"/>
        <v>29.5</v>
      </c>
      <c r="Z5" s="25">
        <f t="shared" si="7"/>
        <v>28.5</v>
      </c>
      <c r="AA5" s="25">
        <f t="shared" si="8"/>
        <v>27.5</v>
      </c>
      <c r="AB5" s="25">
        <f t="shared" si="9"/>
        <v>26</v>
      </c>
      <c r="AC5" s="25">
        <f t="shared" si="10"/>
        <v>25</v>
      </c>
      <c r="AD5" s="25">
        <f t="shared" si="11"/>
        <v>23</v>
      </c>
      <c r="AE5" s="4">
        <f t="shared" si="12"/>
        <v>302</v>
      </c>
      <c r="AH5" s="63" t="s">
        <v>101</v>
      </c>
      <c r="AI5" s="37">
        <v>2.5</v>
      </c>
    </row>
    <row r="6" spans="2:35" x14ac:dyDescent="0.25">
      <c r="B6" s="2">
        <v>4</v>
      </c>
      <c r="C6" t="s">
        <v>49</v>
      </c>
      <c r="D6" s="41" t="s">
        <v>18</v>
      </c>
      <c r="E6">
        <v>20</v>
      </c>
      <c r="F6">
        <v>18</v>
      </c>
      <c r="G6">
        <v>29</v>
      </c>
      <c r="H6">
        <v>26.5</v>
      </c>
      <c r="I6">
        <v>29</v>
      </c>
      <c r="J6">
        <v>28.5</v>
      </c>
      <c r="K6">
        <v>29</v>
      </c>
      <c r="L6">
        <v>33.5</v>
      </c>
      <c r="M6">
        <v>10.5</v>
      </c>
      <c r="N6">
        <v>20</v>
      </c>
      <c r="O6">
        <v>39</v>
      </c>
      <c r="P6">
        <v>40</v>
      </c>
      <c r="Q6">
        <v>26.5</v>
      </c>
      <c r="R6" s="10"/>
      <c r="S6" s="38">
        <f t="shared" si="0"/>
        <v>301</v>
      </c>
      <c r="T6" s="38">
        <f t="shared" si="1"/>
        <v>-32</v>
      </c>
      <c r="U6" s="25">
        <f t="shared" si="2"/>
        <v>40</v>
      </c>
      <c r="V6" s="25">
        <f t="shared" si="3"/>
        <v>39</v>
      </c>
      <c r="W6" s="25">
        <f t="shared" si="4"/>
        <v>33.5</v>
      </c>
      <c r="X6" s="25">
        <f t="shared" si="5"/>
        <v>29</v>
      </c>
      <c r="Y6" s="25">
        <f t="shared" si="6"/>
        <v>29</v>
      </c>
      <c r="Z6" s="25">
        <f t="shared" si="7"/>
        <v>29</v>
      </c>
      <c r="AA6" s="25">
        <f t="shared" si="8"/>
        <v>28.5</v>
      </c>
      <c r="AB6" s="25">
        <f t="shared" si="9"/>
        <v>26.5</v>
      </c>
      <c r="AC6" s="25">
        <f t="shared" si="10"/>
        <v>26.5</v>
      </c>
      <c r="AD6" s="25">
        <f t="shared" si="11"/>
        <v>20</v>
      </c>
      <c r="AE6" s="4">
        <f t="shared" si="12"/>
        <v>301</v>
      </c>
      <c r="AF6"/>
      <c r="AH6" s="63" t="s">
        <v>108</v>
      </c>
      <c r="AI6" s="37">
        <v>2.35</v>
      </c>
    </row>
    <row r="7" spans="2:35" x14ac:dyDescent="0.25">
      <c r="B7" s="2">
        <v>5</v>
      </c>
      <c r="C7" t="s">
        <v>403</v>
      </c>
      <c r="D7" s="41" t="s">
        <v>404</v>
      </c>
      <c r="E7">
        <v>29</v>
      </c>
      <c r="F7">
        <v>20.5</v>
      </c>
      <c r="G7">
        <v>24.5</v>
      </c>
      <c r="H7">
        <v>24</v>
      </c>
      <c r="I7">
        <v>19.5</v>
      </c>
      <c r="J7">
        <v>22</v>
      </c>
      <c r="K7">
        <v>39</v>
      </c>
      <c r="L7">
        <v>19</v>
      </c>
      <c r="M7">
        <v>30</v>
      </c>
      <c r="N7">
        <v>26</v>
      </c>
      <c r="O7">
        <v>27</v>
      </c>
      <c r="P7">
        <v>31</v>
      </c>
      <c r="Q7">
        <v>32.5</v>
      </c>
      <c r="R7" s="39"/>
      <c r="S7" s="38">
        <f t="shared" si="0"/>
        <v>285</v>
      </c>
      <c r="T7" s="38">
        <f t="shared" si="1"/>
        <v>-48</v>
      </c>
      <c r="U7" s="25">
        <f t="shared" si="2"/>
        <v>39</v>
      </c>
      <c r="V7" s="25">
        <f t="shared" si="3"/>
        <v>32.5</v>
      </c>
      <c r="W7" s="25">
        <f t="shared" si="4"/>
        <v>31</v>
      </c>
      <c r="X7" s="25">
        <f t="shared" si="5"/>
        <v>30</v>
      </c>
      <c r="Y7" s="25">
        <f t="shared" si="6"/>
        <v>29</v>
      </c>
      <c r="Z7" s="25">
        <f t="shared" si="7"/>
        <v>27</v>
      </c>
      <c r="AA7" s="25">
        <f t="shared" si="8"/>
        <v>26</v>
      </c>
      <c r="AB7" s="25">
        <f t="shared" si="9"/>
        <v>24.5</v>
      </c>
      <c r="AC7" s="25">
        <f t="shared" si="10"/>
        <v>24</v>
      </c>
      <c r="AD7" s="25">
        <f t="shared" si="11"/>
        <v>22</v>
      </c>
      <c r="AE7" s="4">
        <f t="shared" si="12"/>
        <v>285</v>
      </c>
      <c r="AF7"/>
      <c r="AH7" s="63" t="s">
        <v>115</v>
      </c>
      <c r="AI7" s="37">
        <v>2.85</v>
      </c>
    </row>
    <row r="8" spans="2:35" x14ac:dyDescent="0.25">
      <c r="B8" s="2">
        <v>6</v>
      </c>
      <c r="C8" t="s">
        <v>47</v>
      </c>
      <c r="D8" s="41" t="s">
        <v>3</v>
      </c>
      <c r="E8">
        <v>19</v>
      </c>
      <c r="F8">
        <v>28.5</v>
      </c>
      <c r="G8">
        <v>23.5</v>
      </c>
      <c r="H8">
        <v>25.5</v>
      </c>
      <c r="I8">
        <v>26</v>
      </c>
      <c r="J8">
        <v>24</v>
      </c>
      <c r="K8">
        <v>26.5</v>
      </c>
      <c r="L8">
        <v>33.5</v>
      </c>
      <c r="M8">
        <v>35</v>
      </c>
      <c r="N8">
        <v>23</v>
      </c>
      <c r="O8">
        <v>29.5</v>
      </c>
      <c r="P8">
        <v>26</v>
      </c>
      <c r="Q8">
        <v>24.5</v>
      </c>
      <c r="R8" s="10"/>
      <c r="S8" s="38">
        <f t="shared" si="0"/>
        <v>279</v>
      </c>
      <c r="T8" s="38">
        <f t="shared" si="1"/>
        <v>-54</v>
      </c>
      <c r="U8" s="25">
        <f t="shared" si="2"/>
        <v>35</v>
      </c>
      <c r="V8" s="25">
        <f t="shared" si="3"/>
        <v>33.5</v>
      </c>
      <c r="W8" s="25">
        <f t="shared" si="4"/>
        <v>29.5</v>
      </c>
      <c r="X8" s="25">
        <f t="shared" si="5"/>
        <v>28.5</v>
      </c>
      <c r="Y8" s="25">
        <f t="shared" si="6"/>
        <v>26.5</v>
      </c>
      <c r="Z8" s="25">
        <f t="shared" si="7"/>
        <v>26</v>
      </c>
      <c r="AA8" s="25">
        <f t="shared" si="8"/>
        <v>26</v>
      </c>
      <c r="AB8" s="25">
        <f t="shared" si="9"/>
        <v>25.5</v>
      </c>
      <c r="AC8" s="25">
        <f t="shared" si="10"/>
        <v>24.5</v>
      </c>
      <c r="AD8" s="25">
        <f t="shared" si="11"/>
        <v>24</v>
      </c>
      <c r="AE8" s="4">
        <f t="shared" si="12"/>
        <v>279</v>
      </c>
      <c r="AF8"/>
      <c r="AH8" s="63" t="s">
        <v>116</v>
      </c>
      <c r="AI8" s="37">
        <v>2.7</v>
      </c>
    </row>
    <row r="9" spans="2:35" x14ac:dyDescent="0.25">
      <c r="B9" s="2">
        <v>7</v>
      </c>
      <c r="C9" t="s">
        <v>63</v>
      </c>
      <c r="D9" s="41" t="s">
        <v>22</v>
      </c>
      <c r="E9">
        <v>28</v>
      </c>
      <c r="F9">
        <v>25.5</v>
      </c>
      <c r="G9">
        <v>28.5</v>
      </c>
      <c r="H9">
        <v>13</v>
      </c>
      <c r="I9">
        <v>26.5</v>
      </c>
      <c r="J9">
        <v>24</v>
      </c>
      <c r="K9">
        <v>29.5</v>
      </c>
      <c r="L9">
        <v>13</v>
      </c>
      <c r="M9">
        <v>18</v>
      </c>
      <c r="N9">
        <v>33.5</v>
      </c>
      <c r="O9">
        <v>32</v>
      </c>
      <c r="P9">
        <v>24</v>
      </c>
      <c r="Q9">
        <v>19</v>
      </c>
      <c r="R9" s="10"/>
      <c r="S9" s="38">
        <f t="shared" si="0"/>
        <v>270.5</v>
      </c>
      <c r="T9" s="38">
        <f t="shared" si="1"/>
        <v>-62.5</v>
      </c>
      <c r="U9" s="25">
        <f t="shared" si="2"/>
        <v>33.5</v>
      </c>
      <c r="V9" s="25">
        <f t="shared" si="3"/>
        <v>32</v>
      </c>
      <c r="W9" s="25">
        <f t="shared" si="4"/>
        <v>29.5</v>
      </c>
      <c r="X9" s="25">
        <f t="shared" si="5"/>
        <v>28.5</v>
      </c>
      <c r="Y9" s="25">
        <f t="shared" si="6"/>
        <v>28</v>
      </c>
      <c r="Z9" s="25">
        <f t="shared" si="7"/>
        <v>26.5</v>
      </c>
      <c r="AA9" s="25">
        <f t="shared" si="8"/>
        <v>25.5</v>
      </c>
      <c r="AB9" s="25">
        <f t="shared" si="9"/>
        <v>24</v>
      </c>
      <c r="AC9" s="25">
        <f t="shared" si="10"/>
        <v>24</v>
      </c>
      <c r="AD9" s="25">
        <f t="shared" si="11"/>
        <v>19</v>
      </c>
      <c r="AE9" s="4">
        <f t="shared" si="12"/>
        <v>270.5</v>
      </c>
      <c r="AF9"/>
      <c r="AH9" s="63" t="s">
        <v>244</v>
      </c>
      <c r="AI9" s="37">
        <v>2.7</v>
      </c>
    </row>
    <row r="10" spans="2:35" x14ac:dyDescent="0.25">
      <c r="B10" s="2">
        <v>8</v>
      </c>
      <c r="C10" t="s">
        <v>91</v>
      </c>
      <c r="D10" s="41" t="s">
        <v>7</v>
      </c>
      <c r="E10">
        <v>36.5</v>
      </c>
      <c r="F10">
        <v>26</v>
      </c>
      <c r="G10">
        <v>40</v>
      </c>
      <c r="H10">
        <v>22.5</v>
      </c>
      <c r="I10">
        <v>22</v>
      </c>
      <c r="J10">
        <v>23</v>
      </c>
      <c r="K10">
        <v>26.5</v>
      </c>
      <c r="L10">
        <v>9</v>
      </c>
      <c r="M10">
        <v>9</v>
      </c>
      <c r="N10">
        <v>12</v>
      </c>
      <c r="O10">
        <v>30.5</v>
      </c>
      <c r="P10">
        <v>14.5</v>
      </c>
      <c r="Q10">
        <v>23</v>
      </c>
      <c r="S10" s="38">
        <f t="shared" si="0"/>
        <v>264.5</v>
      </c>
      <c r="T10" s="38">
        <f t="shared" si="1"/>
        <v>-68.5</v>
      </c>
      <c r="U10" s="25">
        <f t="shared" si="2"/>
        <v>40</v>
      </c>
      <c r="V10" s="25">
        <f t="shared" si="3"/>
        <v>36.5</v>
      </c>
      <c r="W10" s="25">
        <f t="shared" si="4"/>
        <v>30.5</v>
      </c>
      <c r="X10" s="25">
        <f t="shared" si="5"/>
        <v>26.5</v>
      </c>
      <c r="Y10" s="25">
        <f t="shared" si="6"/>
        <v>26</v>
      </c>
      <c r="Z10" s="25">
        <f t="shared" si="7"/>
        <v>23</v>
      </c>
      <c r="AA10" s="25">
        <f t="shared" si="8"/>
        <v>23</v>
      </c>
      <c r="AB10" s="25">
        <f t="shared" si="9"/>
        <v>22.5</v>
      </c>
      <c r="AC10" s="25">
        <f t="shared" si="10"/>
        <v>22</v>
      </c>
      <c r="AD10" s="25">
        <f t="shared" si="11"/>
        <v>14.5</v>
      </c>
      <c r="AE10" s="4">
        <f t="shared" si="12"/>
        <v>264.5</v>
      </c>
      <c r="AF10"/>
      <c r="AH10" s="63" t="s">
        <v>245</v>
      </c>
      <c r="AI10" s="37">
        <v>3.1</v>
      </c>
    </row>
    <row r="11" spans="2:35" x14ac:dyDescent="0.25">
      <c r="B11" s="2">
        <v>9</v>
      </c>
      <c r="C11" t="s">
        <v>401</v>
      </c>
      <c r="D11" s="41" t="s">
        <v>402</v>
      </c>
      <c r="E11"/>
      <c r="F11"/>
      <c r="G11"/>
      <c r="H11">
        <v>27</v>
      </c>
      <c r="I11">
        <v>36</v>
      </c>
      <c r="J11">
        <v>38.5</v>
      </c>
      <c r="K11"/>
      <c r="L11">
        <v>23.5</v>
      </c>
      <c r="M11">
        <v>32.5</v>
      </c>
      <c r="N11">
        <v>23.5</v>
      </c>
      <c r="O11">
        <v>34.5</v>
      </c>
      <c r="P11">
        <v>19.5</v>
      </c>
      <c r="Q11">
        <v>27</v>
      </c>
      <c r="R11" s="10"/>
      <c r="S11" s="38">
        <f t="shared" si="0"/>
        <v>262</v>
      </c>
      <c r="T11" s="38">
        <f t="shared" si="1"/>
        <v>-71</v>
      </c>
      <c r="U11" s="25">
        <f t="shared" si="2"/>
        <v>38.5</v>
      </c>
      <c r="V11" s="25">
        <f t="shared" si="3"/>
        <v>36</v>
      </c>
      <c r="W11" s="25">
        <f t="shared" si="4"/>
        <v>34.5</v>
      </c>
      <c r="X11" s="25">
        <f t="shared" si="5"/>
        <v>32.5</v>
      </c>
      <c r="Y11" s="25">
        <f t="shared" si="6"/>
        <v>27</v>
      </c>
      <c r="Z11" s="25">
        <f t="shared" si="7"/>
        <v>27</v>
      </c>
      <c r="AA11" s="25">
        <f t="shared" si="8"/>
        <v>23.5</v>
      </c>
      <c r="AB11" s="25">
        <f t="shared" si="9"/>
        <v>23.5</v>
      </c>
      <c r="AC11" s="25">
        <f t="shared" si="10"/>
        <v>19.5</v>
      </c>
      <c r="AD11" s="25">
        <v>0</v>
      </c>
      <c r="AE11" s="4">
        <f t="shared" si="12"/>
        <v>262</v>
      </c>
      <c r="AF11"/>
      <c r="AH11" s="63" t="s">
        <v>125</v>
      </c>
      <c r="AI11" s="37">
        <v>2.9</v>
      </c>
    </row>
    <row r="12" spans="2:35" x14ac:dyDescent="0.25">
      <c r="B12" s="2">
        <v>10</v>
      </c>
      <c r="C12" t="s">
        <v>407</v>
      </c>
      <c r="D12" s="41" t="s">
        <v>408</v>
      </c>
      <c r="E12">
        <v>17</v>
      </c>
      <c r="F12">
        <v>19.5</v>
      </c>
      <c r="G12">
        <v>8.5</v>
      </c>
      <c r="H12">
        <v>12</v>
      </c>
      <c r="I12"/>
      <c r="J12"/>
      <c r="K12">
        <v>13.5</v>
      </c>
      <c r="L12">
        <v>11.5</v>
      </c>
      <c r="M12">
        <v>15.5</v>
      </c>
      <c r="N12">
        <v>36.5</v>
      </c>
      <c r="O12">
        <v>34</v>
      </c>
      <c r="P12">
        <v>21.5</v>
      </c>
      <c r="Q12">
        <v>16.5</v>
      </c>
      <c r="R12" s="10"/>
      <c r="S12" s="38">
        <f t="shared" si="0"/>
        <v>197.5</v>
      </c>
      <c r="T12" s="38">
        <f t="shared" si="1"/>
        <v>-135.5</v>
      </c>
      <c r="U12" s="25">
        <f t="shared" si="2"/>
        <v>36.5</v>
      </c>
      <c r="V12" s="25">
        <f t="shared" si="3"/>
        <v>34</v>
      </c>
      <c r="W12" s="25">
        <f t="shared" si="4"/>
        <v>21.5</v>
      </c>
      <c r="X12" s="25">
        <f t="shared" si="5"/>
        <v>19.5</v>
      </c>
      <c r="Y12" s="25">
        <f t="shared" si="6"/>
        <v>17</v>
      </c>
      <c r="Z12" s="25">
        <f t="shared" si="7"/>
        <v>16.5</v>
      </c>
      <c r="AA12" s="25">
        <f t="shared" si="8"/>
        <v>15.5</v>
      </c>
      <c r="AB12" s="25">
        <f t="shared" si="9"/>
        <v>13.5</v>
      </c>
      <c r="AC12" s="25">
        <f t="shared" si="10"/>
        <v>12</v>
      </c>
      <c r="AD12" s="25">
        <f>LARGE($E12:$Q12,10)</f>
        <v>11.5</v>
      </c>
      <c r="AE12" s="4">
        <f t="shared" si="12"/>
        <v>197.5</v>
      </c>
      <c r="AF12"/>
      <c r="AH12" s="63" t="s">
        <v>129</v>
      </c>
      <c r="AI12" s="37">
        <v>2.95</v>
      </c>
    </row>
    <row r="13" spans="2:35" x14ac:dyDescent="0.25">
      <c r="B13" s="2">
        <v>11</v>
      </c>
      <c r="C13" t="s">
        <v>405</v>
      </c>
      <c r="D13" s="41" t="s">
        <v>406</v>
      </c>
      <c r="I13">
        <v>44</v>
      </c>
      <c r="J13">
        <v>18.5</v>
      </c>
      <c r="K13">
        <v>19</v>
      </c>
      <c r="L13">
        <v>17</v>
      </c>
      <c r="M13">
        <v>24</v>
      </c>
      <c r="N13">
        <v>26</v>
      </c>
      <c r="O13">
        <v>18.5</v>
      </c>
      <c r="P13">
        <v>16</v>
      </c>
      <c r="Q13">
        <v>14.5</v>
      </c>
      <c r="S13" s="38">
        <f t="shared" si="0"/>
        <v>197.5</v>
      </c>
      <c r="T13" s="38">
        <f t="shared" si="1"/>
        <v>-135.5</v>
      </c>
      <c r="U13" s="25">
        <f t="shared" si="2"/>
        <v>44</v>
      </c>
      <c r="V13" s="25">
        <f t="shared" si="3"/>
        <v>26</v>
      </c>
      <c r="W13" s="25">
        <f t="shared" si="4"/>
        <v>24</v>
      </c>
      <c r="X13" s="25">
        <f t="shared" si="5"/>
        <v>19</v>
      </c>
      <c r="Y13" s="25">
        <f t="shared" si="6"/>
        <v>18.5</v>
      </c>
      <c r="Z13" s="25">
        <f t="shared" si="7"/>
        <v>18.5</v>
      </c>
      <c r="AA13" s="25">
        <f t="shared" si="8"/>
        <v>17</v>
      </c>
      <c r="AB13" s="25">
        <f t="shared" si="9"/>
        <v>16</v>
      </c>
      <c r="AC13" s="25">
        <f t="shared" si="10"/>
        <v>14.5</v>
      </c>
      <c r="AD13" s="25">
        <v>0</v>
      </c>
      <c r="AE13" s="4">
        <f t="shared" si="12"/>
        <v>197.5</v>
      </c>
      <c r="AF13"/>
      <c r="AH13" s="63" t="s">
        <v>128</v>
      </c>
      <c r="AI13" s="37">
        <v>3.65</v>
      </c>
    </row>
    <row r="14" spans="2:35" x14ac:dyDescent="0.25">
      <c r="B14" s="2">
        <v>12</v>
      </c>
      <c r="C14" t="s">
        <v>409</v>
      </c>
      <c r="D14" s="41" t="s">
        <v>410</v>
      </c>
      <c r="E14"/>
      <c r="F14"/>
      <c r="G14"/>
      <c r="H14"/>
      <c r="I14"/>
      <c r="J14"/>
      <c r="K14">
        <v>15.5</v>
      </c>
      <c r="L14">
        <v>37.5</v>
      </c>
      <c r="M14">
        <v>25.5</v>
      </c>
      <c r="N14">
        <v>11</v>
      </c>
      <c r="O14">
        <v>23.5</v>
      </c>
      <c r="P14">
        <v>23.5</v>
      </c>
      <c r="Q14">
        <v>19</v>
      </c>
      <c r="S14" s="38">
        <f t="shared" si="0"/>
        <v>155.5</v>
      </c>
      <c r="T14" s="38">
        <f t="shared" si="1"/>
        <v>-177.5</v>
      </c>
      <c r="U14" s="25">
        <f t="shared" si="2"/>
        <v>37.5</v>
      </c>
      <c r="V14" s="25">
        <f t="shared" si="3"/>
        <v>25.5</v>
      </c>
      <c r="W14" s="25">
        <f t="shared" si="4"/>
        <v>23.5</v>
      </c>
      <c r="X14" s="25">
        <f t="shared" si="5"/>
        <v>23.5</v>
      </c>
      <c r="Y14" s="25">
        <f t="shared" si="6"/>
        <v>19</v>
      </c>
      <c r="Z14" s="25">
        <f t="shared" si="7"/>
        <v>15.5</v>
      </c>
      <c r="AA14" s="25">
        <f t="shared" si="8"/>
        <v>11</v>
      </c>
      <c r="AB14" s="25">
        <v>0</v>
      </c>
      <c r="AC14" s="25">
        <v>0</v>
      </c>
      <c r="AD14" s="25">
        <v>0</v>
      </c>
      <c r="AE14" s="4">
        <f t="shared" si="12"/>
        <v>155.5</v>
      </c>
      <c r="AF14"/>
      <c r="AH14" s="63" t="s">
        <v>131</v>
      </c>
      <c r="AI14" s="37">
        <v>3</v>
      </c>
    </row>
    <row r="15" spans="2:35" x14ac:dyDescent="0.25">
      <c r="B15" s="2">
        <v>13</v>
      </c>
      <c r="C15" t="s">
        <v>92</v>
      </c>
      <c r="D15" s="41" t="s">
        <v>9</v>
      </c>
      <c r="E15">
        <v>31</v>
      </c>
      <c r="F15">
        <v>20.5</v>
      </c>
      <c r="G15">
        <v>23</v>
      </c>
      <c r="H15"/>
      <c r="I15">
        <v>17</v>
      </c>
      <c r="J15">
        <v>23</v>
      </c>
      <c r="K15"/>
      <c r="L15"/>
      <c r="M15"/>
      <c r="N15"/>
      <c r="O15"/>
      <c r="P15">
        <v>5</v>
      </c>
      <c r="Q15">
        <v>9.5</v>
      </c>
      <c r="R15" s="10"/>
      <c r="S15" s="38">
        <f t="shared" si="0"/>
        <v>129</v>
      </c>
      <c r="T15" s="38">
        <f t="shared" si="1"/>
        <v>-204</v>
      </c>
      <c r="U15" s="25">
        <f t="shared" si="2"/>
        <v>31</v>
      </c>
      <c r="V15" s="25">
        <f t="shared" si="3"/>
        <v>23</v>
      </c>
      <c r="W15" s="25">
        <f t="shared" si="4"/>
        <v>23</v>
      </c>
      <c r="X15" s="25">
        <f t="shared" si="5"/>
        <v>20.5</v>
      </c>
      <c r="Y15" s="25">
        <f t="shared" si="6"/>
        <v>17</v>
      </c>
      <c r="Z15" s="25">
        <f t="shared" si="7"/>
        <v>9.5</v>
      </c>
      <c r="AA15" s="25">
        <f t="shared" si="8"/>
        <v>5</v>
      </c>
      <c r="AB15" s="25">
        <v>0</v>
      </c>
      <c r="AC15" s="25">
        <v>0</v>
      </c>
      <c r="AD15" s="25">
        <v>0</v>
      </c>
      <c r="AE15" s="4">
        <f t="shared" si="12"/>
        <v>129</v>
      </c>
      <c r="AF15"/>
      <c r="AH15" s="63" t="s">
        <v>132</v>
      </c>
      <c r="AI15" s="37">
        <v>2.9</v>
      </c>
    </row>
    <row r="16" spans="2:35" x14ac:dyDescent="0.25">
      <c r="B16" s="2">
        <v>14</v>
      </c>
      <c r="C16" t="s">
        <v>73</v>
      </c>
      <c r="D16" s="41" t="s">
        <v>2</v>
      </c>
      <c r="E16">
        <v>31.5</v>
      </c>
      <c r="F16">
        <v>7.5</v>
      </c>
      <c r="G16"/>
      <c r="H16"/>
      <c r="I16">
        <v>5.5</v>
      </c>
      <c r="J16"/>
      <c r="K16"/>
      <c r="L16"/>
      <c r="M16">
        <v>12.5</v>
      </c>
      <c r="N16"/>
      <c r="O16">
        <v>13.5</v>
      </c>
      <c r="P16"/>
      <c r="Q16"/>
      <c r="S16" s="38">
        <f t="shared" si="0"/>
        <v>70.5</v>
      </c>
      <c r="T16" s="38">
        <f t="shared" si="1"/>
        <v>-262.5</v>
      </c>
      <c r="U16" s="25">
        <f t="shared" si="2"/>
        <v>31.5</v>
      </c>
      <c r="V16" s="25">
        <f t="shared" si="3"/>
        <v>13.5</v>
      </c>
      <c r="W16" s="25">
        <f t="shared" si="4"/>
        <v>12.5</v>
      </c>
      <c r="X16" s="25">
        <f t="shared" si="5"/>
        <v>7.5</v>
      </c>
      <c r="Y16" s="25">
        <f t="shared" si="6"/>
        <v>5.5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4">
        <f t="shared" si="12"/>
        <v>70.5</v>
      </c>
      <c r="AH16" s="63" t="s">
        <v>4</v>
      </c>
      <c r="AI16" s="37">
        <f>SUM(AI3:AI15)</f>
        <v>37.29999999999999</v>
      </c>
    </row>
    <row r="17" spans="2:35" x14ac:dyDescent="0.25">
      <c r="B17" s="2">
        <v>15</v>
      </c>
      <c r="C17" t="s">
        <v>147</v>
      </c>
      <c r="D17" s="41" t="s">
        <v>23</v>
      </c>
      <c r="E17"/>
      <c r="F17">
        <v>8</v>
      </c>
      <c r="G17">
        <v>7.5</v>
      </c>
      <c r="H17"/>
      <c r="I17"/>
      <c r="J17"/>
      <c r="K17"/>
      <c r="L17">
        <v>15</v>
      </c>
      <c r="M17"/>
      <c r="N17"/>
      <c r="O17">
        <v>26.5</v>
      </c>
      <c r="P17"/>
      <c r="Q17"/>
      <c r="R17" s="10"/>
      <c r="S17" s="38">
        <f t="shared" si="0"/>
        <v>57</v>
      </c>
      <c r="T17" s="38">
        <f t="shared" si="1"/>
        <v>-276</v>
      </c>
      <c r="U17" s="25">
        <f t="shared" si="2"/>
        <v>26.5</v>
      </c>
      <c r="V17" s="25">
        <f t="shared" si="3"/>
        <v>15</v>
      </c>
      <c r="W17" s="25">
        <f t="shared" si="4"/>
        <v>8</v>
      </c>
      <c r="X17" s="25">
        <f t="shared" si="5"/>
        <v>7.5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4">
        <f t="shared" si="12"/>
        <v>57</v>
      </c>
      <c r="AH17" s="63"/>
      <c r="AI17" s="37"/>
    </row>
    <row r="18" spans="2:35" x14ac:dyDescent="0.25">
      <c r="B18" s="2">
        <v>16</v>
      </c>
      <c r="C18" t="s">
        <v>411</v>
      </c>
      <c r="D18" s="41" t="s">
        <v>412</v>
      </c>
      <c r="F18"/>
      <c r="G18"/>
      <c r="H18"/>
      <c r="I18"/>
      <c r="J18"/>
      <c r="K18"/>
      <c r="L18">
        <v>28.5</v>
      </c>
      <c r="M18">
        <v>10</v>
      </c>
      <c r="N18">
        <v>15.5</v>
      </c>
      <c r="O18"/>
      <c r="P18"/>
      <c r="Q18"/>
      <c r="S18" s="38">
        <f t="shared" si="0"/>
        <v>54</v>
      </c>
      <c r="T18" s="38">
        <f t="shared" si="1"/>
        <v>-279</v>
      </c>
      <c r="U18" s="25">
        <f t="shared" si="2"/>
        <v>28.5</v>
      </c>
      <c r="V18" s="25">
        <f t="shared" si="3"/>
        <v>15.5</v>
      </c>
      <c r="W18" s="25">
        <f t="shared" si="4"/>
        <v>10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4">
        <f t="shared" si="12"/>
        <v>54</v>
      </c>
      <c r="AH18" s="65" t="s">
        <v>211</v>
      </c>
      <c r="AI18" s="42">
        <f>0.5*AI16</f>
        <v>18.649999999999995</v>
      </c>
    </row>
    <row r="19" spans="2:35" x14ac:dyDescent="0.25">
      <c r="B19" s="2">
        <v>17</v>
      </c>
      <c r="C19" t="s">
        <v>384</v>
      </c>
      <c r="D19" s="41" t="s">
        <v>385</v>
      </c>
      <c r="E19">
        <v>24.5</v>
      </c>
      <c r="F19">
        <v>15</v>
      </c>
      <c r="G19">
        <v>2</v>
      </c>
      <c r="H19"/>
      <c r="I19">
        <v>8.5</v>
      </c>
      <c r="J19"/>
      <c r="K19"/>
      <c r="L19"/>
      <c r="M19"/>
      <c r="N19"/>
      <c r="O19"/>
      <c r="P19"/>
      <c r="Q19"/>
      <c r="R19" s="39"/>
      <c r="S19" s="38">
        <f t="shared" si="0"/>
        <v>50</v>
      </c>
      <c r="T19" s="38">
        <f t="shared" si="1"/>
        <v>-283</v>
      </c>
      <c r="U19" s="25">
        <f t="shared" si="2"/>
        <v>24.5</v>
      </c>
      <c r="V19" s="25">
        <f t="shared" si="3"/>
        <v>15</v>
      </c>
      <c r="W19" s="25">
        <f t="shared" si="4"/>
        <v>8.5</v>
      </c>
      <c r="X19" s="25">
        <f>LARGE($E19:$Q19,4)</f>
        <v>2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4">
        <f t="shared" si="12"/>
        <v>50</v>
      </c>
      <c r="AH19" s="66" t="s">
        <v>212</v>
      </c>
      <c r="AI19" s="43">
        <f>0.3*AI16</f>
        <v>11.189999999999996</v>
      </c>
    </row>
    <row r="20" spans="2:35" x14ac:dyDescent="0.25">
      <c r="B20" s="2">
        <v>18</v>
      </c>
      <c r="C20" t="s">
        <v>249</v>
      </c>
      <c r="D20" s="41" t="s">
        <v>248</v>
      </c>
      <c r="E20"/>
      <c r="F20">
        <v>7.5</v>
      </c>
      <c r="G20"/>
      <c r="H20"/>
      <c r="I20"/>
      <c r="J20">
        <v>3</v>
      </c>
      <c r="K20">
        <v>2</v>
      </c>
      <c r="L20">
        <v>15.5</v>
      </c>
      <c r="M20"/>
      <c r="N20"/>
      <c r="O20">
        <v>6</v>
      </c>
      <c r="P20">
        <v>13</v>
      </c>
      <c r="Q20"/>
      <c r="S20" s="38">
        <f t="shared" si="0"/>
        <v>47</v>
      </c>
      <c r="T20" s="38">
        <f t="shared" si="1"/>
        <v>-286</v>
      </c>
      <c r="U20" s="25">
        <f t="shared" si="2"/>
        <v>15.5</v>
      </c>
      <c r="V20" s="25">
        <f t="shared" si="3"/>
        <v>13</v>
      </c>
      <c r="W20" s="25">
        <f t="shared" si="4"/>
        <v>7.5</v>
      </c>
      <c r="X20" s="25">
        <f>LARGE($E20:$Q20,4)</f>
        <v>6</v>
      </c>
      <c r="Y20" s="25">
        <f>LARGE($E20:$Q20,5)</f>
        <v>3</v>
      </c>
      <c r="Z20" s="25">
        <f>LARGE($E20:$Q20,6)</f>
        <v>2</v>
      </c>
      <c r="AA20" s="25">
        <v>0</v>
      </c>
      <c r="AB20" s="25">
        <v>0</v>
      </c>
      <c r="AC20" s="25">
        <v>0</v>
      </c>
      <c r="AD20" s="25">
        <v>0</v>
      </c>
      <c r="AE20" s="4">
        <f t="shared" si="12"/>
        <v>47</v>
      </c>
      <c r="AH20" s="67" t="s">
        <v>213</v>
      </c>
      <c r="AI20" s="44">
        <f>0.2*AI16</f>
        <v>7.4599999999999982</v>
      </c>
    </row>
    <row r="21" spans="2:35" x14ac:dyDescent="0.25">
      <c r="B21" s="2">
        <v>19</v>
      </c>
      <c r="C21" t="s">
        <v>300</v>
      </c>
      <c r="D21" s="41" t="s">
        <v>301</v>
      </c>
      <c r="H21"/>
      <c r="I21"/>
      <c r="J21"/>
      <c r="K21">
        <v>2</v>
      </c>
      <c r="L21"/>
      <c r="M21">
        <v>10</v>
      </c>
      <c r="N21"/>
      <c r="O21">
        <v>16.5</v>
      </c>
      <c r="P21"/>
      <c r="Q21"/>
      <c r="S21" s="38">
        <f t="shared" si="0"/>
        <v>28.5</v>
      </c>
      <c r="T21" s="38">
        <f t="shared" si="1"/>
        <v>-304.5</v>
      </c>
      <c r="U21" s="25">
        <f t="shared" si="2"/>
        <v>16.5</v>
      </c>
      <c r="V21" s="25">
        <f t="shared" si="3"/>
        <v>10</v>
      </c>
      <c r="W21" s="25">
        <f t="shared" si="4"/>
        <v>2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4">
        <f t="shared" si="12"/>
        <v>28.5</v>
      </c>
      <c r="AF21"/>
    </row>
    <row r="22" spans="2:35" x14ac:dyDescent="0.25">
      <c r="B22" s="2">
        <v>20</v>
      </c>
      <c r="C22" t="s">
        <v>413</v>
      </c>
      <c r="D22" s="41" t="s">
        <v>414</v>
      </c>
      <c r="I22"/>
      <c r="J22"/>
      <c r="K22"/>
      <c r="L22">
        <v>13.5</v>
      </c>
      <c r="M22">
        <v>3</v>
      </c>
      <c r="N22"/>
      <c r="O22"/>
      <c r="P22"/>
      <c r="Q22"/>
      <c r="S22" s="38">
        <f t="shared" si="0"/>
        <v>16.5</v>
      </c>
      <c r="T22" s="38">
        <f t="shared" si="1"/>
        <v>-316.5</v>
      </c>
      <c r="U22" s="25">
        <f t="shared" si="2"/>
        <v>13.5</v>
      </c>
      <c r="V22" s="25">
        <f t="shared" si="3"/>
        <v>3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4">
        <f t="shared" si="12"/>
        <v>16.5</v>
      </c>
      <c r="AF22"/>
    </row>
    <row r="23" spans="2:35" x14ac:dyDescent="0.25">
      <c r="B23" s="2">
        <v>21</v>
      </c>
      <c r="C23" t="s">
        <v>415</v>
      </c>
      <c r="D23" s="41" t="s">
        <v>416</v>
      </c>
      <c r="E23"/>
      <c r="F23"/>
      <c r="G23"/>
      <c r="H23"/>
      <c r="I23"/>
      <c r="J23"/>
      <c r="K23"/>
      <c r="L23"/>
      <c r="M23"/>
      <c r="N23"/>
      <c r="O23">
        <v>13</v>
      </c>
      <c r="P23"/>
      <c r="Q23"/>
      <c r="R23" s="10"/>
      <c r="S23" s="38">
        <f t="shared" si="0"/>
        <v>13</v>
      </c>
      <c r="T23" s="38">
        <f t="shared" si="1"/>
        <v>-320</v>
      </c>
      <c r="U23" s="25">
        <f t="shared" si="2"/>
        <v>13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4">
        <f t="shared" si="12"/>
        <v>13</v>
      </c>
    </row>
    <row r="24" spans="2:35" x14ac:dyDescent="0.25">
      <c r="B24" s="2">
        <v>22</v>
      </c>
      <c r="C24" t="s">
        <v>61</v>
      </c>
      <c r="D24" s="41" t="s">
        <v>32</v>
      </c>
      <c r="F24">
        <v>3.5</v>
      </c>
      <c r="G24"/>
      <c r="H24"/>
      <c r="I24"/>
      <c r="J24"/>
      <c r="K24"/>
      <c r="L24"/>
      <c r="M24"/>
      <c r="N24"/>
      <c r="O24"/>
      <c r="P24"/>
      <c r="Q24"/>
      <c r="S24" s="38">
        <f t="shared" si="0"/>
        <v>3.5</v>
      </c>
      <c r="T24" s="38">
        <f t="shared" si="1"/>
        <v>-329.5</v>
      </c>
      <c r="U24" s="25">
        <f t="shared" si="2"/>
        <v>3.5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4">
        <f t="shared" si="12"/>
        <v>3.5</v>
      </c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Z38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2" customWidth="1"/>
    <col min="2" max="2" width="18.5703125" style="41" bestFit="1" customWidth="1"/>
    <col min="3" max="3" width="31.42578125" style="12" customWidth="1"/>
    <col min="4" max="4" width="7.28515625" style="14" hidden="1" customWidth="1"/>
    <col min="5" max="5" width="10" style="14" hidden="1" customWidth="1"/>
    <col min="6" max="6" width="6" style="14" hidden="1" customWidth="1"/>
    <col min="7" max="7" width="7.28515625" style="14" hidden="1" customWidth="1"/>
    <col min="8" max="8" width="10" style="14" hidden="1" customWidth="1"/>
    <col min="9" max="9" width="6" style="14" hidden="1" customWidth="1"/>
    <col min="10" max="10" width="7.28515625" style="14" hidden="1" customWidth="1"/>
    <col min="11" max="11" width="11.140625" style="14" hidden="1" customWidth="1"/>
    <col min="12" max="12" width="6" style="14" hidden="1" customWidth="1"/>
    <col min="13" max="13" width="7.28515625" style="14" hidden="1" customWidth="1"/>
    <col min="14" max="14" width="12.140625" style="14" hidden="1" customWidth="1"/>
    <col min="15" max="15" width="6" style="14" hidden="1" customWidth="1"/>
    <col min="16" max="16" width="7.28515625" style="14" hidden="1" customWidth="1"/>
    <col min="17" max="17" width="12.140625" style="14" hidden="1" customWidth="1"/>
    <col min="18" max="21" width="6" style="14" hidden="1" customWidth="1"/>
    <col min="22" max="22" width="7.28515625" style="14" hidden="1" customWidth="1"/>
    <col min="23" max="27" width="6" style="14" hidden="1" customWidth="1"/>
    <col min="28" max="28" width="7.7109375" style="14" hidden="1" customWidth="1"/>
    <col min="29" max="48" width="6" style="14" hidden="1" customWidth="1"/>
    <col min="49" max="49" width="7.28515625" style="14" hidden="1" customWidth="1"/>
    <col min="50" max="51" width="6" style="14" hidden="1" customWidth="1"/>
    <col min="52" max="52" width="7.7109375" style="14" hidden="1" customWidth="1"/>
    <col min="53" max="87" width="6" style="14" hidden="1" customWidth="1"/>
    <col min="88" max="88" width="7.28515625" style="14" hidden="1" customWidth="1"/>
    <col min="89" max="204" width="6" style="14" hidden="1" customWidth="1"/>
    <col min="205" max="205" width="6.7109375" style="14" hidden="1" customWidth="1"/>
    <col min="206" max="206" width="5.5703125" style="14" hidden="1" customWidth="1"/>
    <col min="207" max="207" width="5.7109375" style="14" hidden="1" customWidth="1"/>
    <col min="208" max="243" width="6" style="14" hidden="1" customWidth="1"/>
    <col min="244" max="244" width="7.28515625" style="14" hidden="1" customWidth="1"/>
    <col min="245" max="282" width="6" style="14" hidden="1" customWidth="1"/>
    <col min="283" max="283" width="7.28515625" style="14" hidden="1" customWidth="1"/>
    <col min="284" max="321" width="6" style="14" hidden="1" customWidth="1"/>
    <col min="322" max="322" width="7.28515625" style="14" hidden="1" customWidth="1"/>
    <col min="323" max="360" width="6" style="14" hidden="1" customWidth="1"/>
    <col min="361" max="361" width="7.28515625" style="14" hidden="1" customWidth="1"/>
    <col min="362" max="399" width="6" style="14" hidden="1" customWidth="1"/>
    <col min="400" max="400" width="7.28515625" style="14" hidden="1" customWidth="1"/>
    <col min="401" max="420" width="6" style="14" hidden="1" customWidth="1"/>
    <col min="421" max="438" width="6" style="14" customWidth="1"/>
    <col min="439" max="439" width="13" style="13" customWidth="1"/>
    <col min="440" max="440" width="8.42578125" style="13" bestFit="1" customWidth="1"/>
    <col min="441" max="441" width="9.5703125" style="34" bestFit="1" customWidth="1"/>
    <col min="442" max="16384" width="9.140625" style="12"/>
  </cols>
  <sheetData>
    <row r="1" spans="1:441" ht="14.25" customHeight="1" x14ac:dyDescent="0.25">
      <c r="B1" s="24"/>
      <c r="D1" s="69" t="s">
        <v>132</v>
      </c>
      <c r="E1" s="70"/>
      <c r="F1" s="70"/>
      <c r="G1" s="69" t="s">
        <v>89</v>
      </c>
      <c r="H1" s="70"/>
      <c r="I1" s="70"/>
      <c r="J1" s="69" t="s">
        <v>90</v>
      </c>
      <c r="K1" s="70"/>
      <c r="L1" s="70"/>
      <c r="M1" s="69" t="s">
        <v>101</v>
      </c>
      <c r="N1" s="70"/>
      <c r="O1" s="70"/>
      <c r="P1" s="69" t="s">
        <v>108</v>
      </c>
      <c r="Q1" s="70"/>
      <c r="R1" s="70"/>
      <c r="S1" s="69" t="s">
        <v>115</v>
      </c>
      <c r="T1" s="70"/>
      <c r="U1" s="70"/>
      <c r="V1" s="69" t="s">
        <v>116</v>
      </c>
      <c r="W1" s="70"/>
      <c r="X1" s="70"/>
      <c r="Y1" s="69" t="s">
        <v>244</v>
      </c>
      <c r="Z1" s="70"/>
      <c r="AA1" s="70"/>
      <c r="AB1" s="69" t="s">
        <v>245</v>
      </c>
      <c r="AC1" s="70"/>
      <c r="AD1" s="70"/>
      <c r="AE1" s="69" t="s">
        <v>125</v>
      </c>
      <c r="AF1" s="70"/>
      <c r="AG1" s="70"/>
      <c r="AH1" s="69" t="s">
        <v>129</v>
      </c>
      <c r="AI1" s="70"/>
      <c r="AJ1" s="70"/>
      <c r="AK1" s="69" t="s">
        <v>128</v>
      </c>
      <c r="AL1" s="70"/>
      <c r="AM1" s="70"/>
      <c r="AN1" s="69" t="s">
        <v>131</v>
      </c>
      <c r="AO1" s="70"/>
      <c r="AP1" s="70"/>
      <c r="AQ1" s="69" t="s">
        <v>132</v>
      </c>
      <c r="AR1" s="70"/>
      <c r="AS1" s="70"/>
      <c r="AT1" s="69" t="s">
        <v>251</v>
      </c>
      <c r="AU1" s="70"/>
      <c r="AV1" s="70"/>
      <c r="AW1" s="69" t="s">
        <v>89</v>
      </c>
      <c r="AX1" s="70"/>
      <c r="AY1" s="70"/>
      <c r="AZ1" s="69" t="s">
        <v>90</v>
      </c>
      <c r="BA1" s="70"/>
      <c r="BB1" s="70"/>
      <c r="BC1" s="69" t="s">
        <v>101</v>
      </c>
      <c r="BD1" s="70"/>
      <c r="BE1" s="70"/>
      <c r="BF1" s="69" t="s">
        <v>108</v>
      </c>
      <c r="BG1" s="70"/>
      <c r="BH1" s="70"/>
      <c r="BI1" s="69" t="s">
        <v>115</v>
      </c>
      <c r="BJ1" s="70"/>
      <c r="BK1" s="70"/>
      <c r="BL1" s="69" t="s">
        <v>116</v>
      </c>
      <c r="BM1" s="70"/>
      <c r="BN1" s="70"/>
      <c r="BO1" s="69" t="s">
        <v>244</v>
      </c>
      <c r="BP1" s="70"/>
      <c r="BQ1" s="70"/>
      <c r="BR1" s="69" t="s">
        <v>245</v>
      </c>
      <c r="BS1" s="70"/>
      <c r="BT1" s="70"/>
      <c r="BU1" s="69" t="s">
        <v>125</v>
      </c>
      <c r="BV1" s="70"/>
      <c r="BW1" s="70"/>
      <c r="BX1" s="69" t="s">
        <v>129</v>
      </c>
      <c r="BY1" s="70"/>
      <c r="BZ1" s="70"/>
      <c r="CA1" s="69" t="s">
        <v>128</v>
      </c>
      <c r="CB1" s="70"/>
      <c r="CC1" s="70"/>
      <c r="CD1" s="69" t="s">
        <v>131</v>
      </c>
      <c r="CE1" s="70"/>
      <c r="CF1" s="70"/>
      <c r="CG1" s="69" t="s">
        <v>132</v>
      </c>
      <c r="CH1" s="70"/>
      <c r="CI1" s="70"/>
      <c r="CJ1" s="69" t="s">
        <v>89</v>
      </c>
      <c r="CK1" s="70"/>
      <c r="CL1" s="70"/>
      <c r="CM1" s="69" t="s">
        <v>90</v>
      </c>
      <c r="CN1" s="70"/>
      <c r="CO1" s="70"/>
      <c r="CP1" s="69" t="s">
        <v>101</v>
      </c>
      <c r="CQ1" s="70"/>
      <c r="CR1" s="70"/>
      <c r="CS1" s="69" t="s">
        <v>108</v>
      </c>
      <c r="CT1" s="70"/>
      <c r="CU1" s="70"/>
      <c r="CV1" s="69" t="s">
        <v>115</v>
      </c>
      <c r="CW1" s="70"/>
      <c r="CX1" s="70"/>
      <c r="CY1" s="69" t="s">
        <v>116</v>
      </c>
      <c r="CZ1" s="70"/>
      <c r="DA1" s="70"/>
      <c r="DB1" s="69" t="s">
        <v>244</v>
      </c>
      <c r="DC1" s="70"/>
      <c r="DD1" s="70"/>
      <c r="DE1" s="69" t="s">
        <v>245</v>
      </c>
      <c r="DF1" s="70"/>
      <c r="DG1" s="70"/>
      <c r="DH1" s="69" t="s">
        <v>125</v>
      </c>
      <c r="DI1" s="70"/>
      <c r="DJ1" s="70"/>
      <c r="DK1" s="69" t="s">
        <v>129</v>
      </c>
      <c r="DL1" s="70"/>
      <c r="DM1" s="70"/>
      <c r="DN1" s="69" t="s">
        <v>128</v>
      </c>
      <c r="DO1" s="70"/>
      <c r="DP1" s="70"/>
      <c r="DQ1" s="69" t="s">
        <v>131</v>
      </c>
      <c r="DR1" s="70"/>
      <c r="DS1" s="70"/>
      <c r="DT1" s="69" t="s">
        <v>132</v>
      </c>
      <c r="DU1" s="70"/>
      <c r="DV1" s="70"/>
      <c r="DW1" s="69" t="s">
        <v>89</v>
      </c>
      <c r="DX1" s="70"/>
      <c r="DY1" s="70"/>
      <c r="DZ1" s="69" t="s">
        <v>90</v>
      </c>
      <c r="EA1" s="70"/>
      <c r="EB1" s="70"/>
      <c r="EC1" s="69" t="s">
        <v>101</v>
      </c>
      <c r="ED1" s="70"/>
      <c r="EE1" s="70"/>
      <c r="EF1" s="69" t="s">
        <v>108</v>
      </c>
      <c r="EG1" s="70"/>
      <c r="EH1" s="70"/>
      <c r="EI1" s="69" t="s">
        <v>115</v>
      </c>
      <c r="EJ1" s="70"/>
      <c r="EK1" s="70"/>
      <c r="EL1" s="69" t="s">
        <v>116</v>
      </c>
      <c r="EM1" s="70"/>
      <c r="EN1" s="70"/>
      <c r="EO1" s="69" t="s">
        <v>244</v>
      </c>
      <c r="EP1" s="70"/>
      <c r="EQ1" s="70"/>
      <c r="ER1" s="69" t="s">
        <v>245</v>
      </c>
      <c r="ES1" s="70"/>
      <c r="ET1" s="70"/>
      <c r="EU1" s="69" t="s">
        <v>125</v>
      </c>
      <c r="EV1" s="70"/>
      <c r="EW1" s="70"/>
      <c r="EX1" s="69" t="s">
        <v>129</v>
      </c>
      <c r="EY1" s="70"/>
      <c r="EZ1" s="70"/>
      <c r="FA1" s="69" t="s">
        <v>128</v>
      </c>
      <c r="FB1" s="70"/>
      <c r="FC1" s="70"/>
      <c r="FD1" s="69" t="s">
        <v>131</v>
      </c>
      <c r="FE1" s="70"/>
      <c r="FF1" s="70"/>
      <c r="FG1" s="69" t="s">
        <v>132</v>
      </c>
      <c r="FH1" s="70"/>
      <c r="FI1" s="70"/>
      <c r="FJ1" s="69" t="s">
        <v>89</v>
      </c>
      <c r="FK1" s="70"/>
      <c r="FL1" s="70"/>
      <c r="FM1" s="69" t="s">
        <v>90</v>
      </c>
      <c r="FN1" s="70"/>
      <c r="FO1" s="70"/>
      <c r="FP1" s="69" t="s">
        <v>101</v>
      </c>
      <c r="FQ1" s="70"/>
      <c r="FR1" s="70"/>
      <c r="FS1" s="69" t="s">
        <v>108</v>
      </c>
      <c r="FT1" s="70"/>
      <c r="FU1" s="70"/>
      <c r="FV1" s="69" t="s">
        <v>115</v>
      </c>
      <c r="FW1" s="70"/>
      <c r="FX1" s="70"/>
      <c r="FY1" s="69" t="s">
        <v>116</v>
      </c>
      <c r="FZ1" s="70"/>
      <c r="GA1" s="70"/>
      <c r="GB1" s="69" t="s">
        <v>244</v>
      </c>
      <c r="GC1" s="70"/>
      <c r="GD1" s="70"/>
      <c r="GE1" s="69" t="s">
        <v>245</v>
      </c>
      <c r="GF1" s="70"/>
      <c r="GG1" s="70"/>
      <c r="GH1" s="69" t="s">
        <v>125</v>
      </c>
      <c r="GI1" s="70"/>
      <c r="GJ1" s="70"/>
      <c r="GK1" s="69" t="s">
        <v>129</v>
      </c>
      <c r="GL1" s="70"/>
      <c r="GM1" s="70"/>
      <c r="GN1" s="69" t="s">
        <v>128</v>
      </c>
      <c r="GO1" s="70"/>
      <c r="GP1" s="70"/>
      <c r="GQ1" s="69" t="s">
        <v>131</v>
      </c>
      <c r="GR1" s="70"/>
      <c r="GS1" s="70"/>
      <c r="GT1" s="69" t="s">
        <v>132</v>
      </c>
      <c r="GU1" s="70"/>
      <c r="GV1" s="70"/>
      <c r="GW1" s="69" t="s">
        <v>89</v>
      </c>
      <c r="GX1" s="70"/>
      <c r="GY1" s="70"/>
      <c r="GZ1" s="69" t="s">
        <v>90</v>
      </c>
      <c r="HA1" s="70"/>
      <c r="HB1" s="70"/>
      <c r="HC1" s="69" t="s">
        <v>101</v>
      </c>
      <c r="HD1" s="70"/>
      <c r="HE1" s="70"/>
      <c r="HF1" s="69" t="s">
        <v>108</v>
      </c>
      <c r="HG1" s="70"/>
      <c r="HH1" s="70"/>
      <c r="HI1" s="69" t="s">
        <v>115</v>
      </c>
      <c r="HJ1" s="70"/>
      <c r="HK1" s="70"/>
      <c r="HL1" s="69" t="s">
        <v>116</v>
      </c>
      <c r="HM1" s="70"/>
      <c r="HN1" s="70"/>
      <c r="HO1" s="69" t="s">
        <v>244</v>
      </c>
      <c r="HP1" s="70"/>
      <c r="HQ1" s="70"/>
      <c r="HR1" s="69" t="s">
        <v>245</v>
      </c>
      <c r="HS1" s="70"/>
      <c r="HT1" s="70"/>
      <c r="HU1" s="69" t="s">
        <v>125</v>
      </c>
      <c r="HV1" s="70"/>
      <c r="HW1" s="70"/>
      <c r="HX1" s="69" t="s">
        <v>129</v>
      </c>
      <c r="HY1" s="70"/>
      <c r="HZ1" s="70"/>
      <c r="IA1" s="69" t="s">
        <v>128</v>
      </c>
      <c r="IB1" s="70"/>
      <c r="IC1" s="70"/>
      <c r="ID1" s="69" t="s">
        <v>131</v>
      </c>
      <c r="IE1" s="70"/>
      <c r="IF1" s="70"/>
      <c r="IG1" s="69" t="s">
        <v>132</v>
      </c>
      <c r="IH1" s="70"/>
      <c r="II1" s="70"/>
      <c r="IJ1" s="69" t="s">
        <v>89</v>
      </c>
      <c r="IK1" s="70"/>
      <c r="IL1" s="70"/>
      <c r="IM1" s="69" t="s">
        <v>90</v>
      </c>
      <c r="IN1" s="70"/>
      <c r="IO1" s="70"/>
      <c r="IP1" s="69" t="s">
        <v>101</v>
      </c>
      <c r="IQ1" s="70"/>
      <c r="IR1" s="70"/>
      <c r="IS1" s="69" t="s">
        <v>108</v>
      </c>
      <c r="IT1" s="70"/>
      <c r="IU1" s="70"/>
      <c r="IV1" s="69" t="s">
        <v>115</v>
      </c>
      <c r="IW1" s="70"/>
      <c r="IX1" s="70"/>
      <c r="IY1" s="69" t="s">
        <v>116</v>
      </c>
      <c r="IZ1" s="70"/>
      <c r="JA1" s="70"/>
      <c r="JB1" s="69" t="s">
        <v>244</v>
      </c>
      <c r="JC1" s="70"/>
      <c r="JD1" s="70"/>
      <c r="JE1" s="69" t="s">
        <v>245</v>
      </c>
      <c r="JF1" s="70"/>
      <c r="JG1" s="70"/>
      <c r="JH1" s="69" t="s">
        <v>125</v>
      </c>
      <c r="JI1" s="70"/>
      <c r="JJ1" s="70"/>
      <c r="JK1" s="69" t="s">
        <v>129</v>
      </c>
      <c r="JL1" s="70"/>
      <c r="JM1" s="70"/>
      <c r="JN1" s="69" t="s">
        <v>128</v>
      </c>
      <c r="JO1" s="70"/>
      <c r="JP1" s="70"/>
      <c r="JQ1" s="69" t="s">
        <v>131</v>
      </c>
      <c r="JR1" s="70"/>
      <c r="JS1" s="70"/>
      <c r="JT1" s="69" t="s">
        <v>132</v>
      </c>
      <c r="JU1" s="70"/>
      <c r="JV1" s="70"/>
      <c r="JW1" s="69" t="s">
        <v>89</v>
      </c>
      <c r="JX1" s="70"/>
      <c r="JY1" s="70"/>
      <c r="JZ1" s="69" t="s">
        <v>90</v>
      </c>
      <c r="KA1" s="70"/>
      <c r="KB1" s="70"/>
      <c r="KC1" s="69" t="s">
        <v>101</v>
      </c>
      <c r="KD1" s="70"/>
      <c r="KE1" s="70"/>
      <c r="KF1" s="69" t="s">
        <v>108</v>
      </c>
      <c r="KG1" s="70"/>
      <c r="KH1" s="70"/>
      <c r="KI1" s="69" t="s">
        <v>115</v>
      </c>
      <c r="KJ1" s="70"/>
      <c r="KK1" s="70"/>
      <c r="KL1" s="69" t="s">
        <v>116</v>
      </c>
      <c r="KM1" s="70"/>
      <c r="KN1" s="70"/>
      <c r="KO1" s="69" t="s">
        <v>244</v>
      </c>
      <c r="KP1" s="70"/>
      <c r="KQ1" s="70"/>
      <c r="KR1" s="69" t="s">
        <v>245</v>
      </c>
      <c r="KS1" s="70"/>
      <c r="KT1" s="70"/>
      <c r="KU1" s="69" t="s">
        <v>125</v>
      </c>
      <c r="KV1" s="70"/>
      <c r="KW1" s="70"/>
      <c r="KX1" s="69" t="s">
        <v>129</v>
      </c>
      <c r="KY1" s="70"/>
      <c r="KZ1" s="70"/>
      <c r="LA1" s="69" t="s">
        <v>128</v>
      </c>
      <c r="LB1" s="70"/>
      <c r="LC1" s="70"/>
      <c r="LD1" s="69" t="s">
        <v>131</v>
      </c>
      <c r="LE1" s="70"/>
      <c r="LF1" s="70"/>
      <c r="LG1" s="69" t="s">
        <v>132</v>
      </c>
      <c r="LH1" s="70"/>
      <c r="LI1" s="70"/>
      <c r="LJ1" s="69" t="s">
        <v>89</v>
      </c>
      <c r="LK1" s="70"/>
      <c r="LL1" s="70"/>
      <c r="LM1" s="69" t="s">
        <v>90</v>
      </c>
      <c r="LN1" s="70"/>
      <c r="LO1" s="70"/>
      <c r="LP1" s="69" t="s">
        <v>101</v>
      </c>
      <c r="LQ1" s="70"/>
      <c r="LR1" s="70"/>
      <c r="LS1" s="69" t="s">
        <v>108</v>
      </c>
      <c r="LT1" s="70"/>
      <c r="LU1" s="70"/>
      <c r="LV1" s="69" t="s">
        <v>115</v>
      </c>
      <c r="LW1" s="70"/>
      <c r="LX1" s="70"/>
      <c r="LY1" s="69" t="s">
        <v>116</v>
      </c>
      <c r="LZ1" s="70"/>
      <c r="MA1" s="70"/>
      <c r="MB1" s="69" t="s">
        <v>244</v>
      </c>
      <c r="MC1" s="70"/>
      <c r="MD1" s="70"/>
      <c r="ME1" s="69" t="s">
        <v>245</v>
      </c>
      <c r="MF1" s="70"/>
      <c r="MG1" s="70"/>
      <c r="MH1" s="69" t="s">
        <v>125</v>
      </c>
      <c r="MI1" s="70"/>
      <c r="MJ1" s="70"/>
      <c r="MK1" s="69" t="s">
        <v>129</v>
      </c>
      <c r="ML1" s="70"/>
      <c r="MM1" s="70"/>
      <c r="MN1" s="69" t="s">
        <v>128</v>
      </c>
      <c r="MO1" s="70"/>
      <c r="MP1" s="70"/>
      <c r="MQ1" s="69" t="s">
        <v>131</v>
      </c>
      <c r="MR1" s="70"/>
      <c r="MS1" s="70"/>
      <c r="MT1" s="69" t="s">
        <v>132</v>
      </c>
      <c r="MU1" s="70"/>
      <c r="MV1" s="70"/>
      <c r="MW1" s="69" t="s">
        <v>89</v>
      </c>
      <c r="MX1" s="70"/>
      <c r="MY1" s="70"/>
      <c r="MZ1" s="69" t="s">
        <v>90</v>
      </c>
      <c r="NA1" s="70"/>
      <c r="NB1" s="70"/>
      <c r="NC1" s="69" t="s">
        <v>101</v>
      </c>
      <c r="ND1" s="70"/>
      <c r="NE1" s="70"/>
      <c r="NF1" s="69" t="s">
        <v>108</v>
      </c>
      <c r="NG1" s="70"/>
      <c r="NH1" s="70"/>
      <c r="NI1" s="69" t="s">
        <v>115</v>
      </c>
      <c r="NJ1" s="70"/>
      <c r="NK1" s="70"/>
      <c r="NL1" s="69" t="s">
        <v>116</v>
      </c>
      <c r="NM1" s="70"/>
      <c r="NN1" s="70"/>
      <c r="NO1" s="69" t="s">
        <v>244</v>
      </c>
      <c r="NP1" s="70"/>
      <c r="NQ1" s="70"/>
      <c r="NR1" s="69" t="s">
        <v>245</v>
      </c>
      <c r="NS1" s="70"/>
      <c r="NT1" s="70"/>
      <c r="NU1" s="69" t="s">
        <v>125</v>
      </c>
      <c r="NV1" s="70"/>
      <c r="NW1" s="70"/>
      <c r="NX1" s="69" t="s">
        <v>129</v>
      </c>
      <c r="NY1" s="70"/>
      <c r="NZ1" s="70"/>
      <c r="OA1" s="69" t="s">
        <v>128</v>
      </c>
      <c r="OB1" s="70"/>
      <c r="OC1" s="70"/>
      <c r="OD1" s="69" t="s">
        <v>131</v>
      </c>
      <c r="OE1" s="70"/>
      <c r="OF1" s="70"/>
      <c r="OG1" s="69" t="s">
        <v>132</v>
      </c>
      <c r="OH1" s="70"/>
      <c r="OI1" s="70"/>
      <c r="OJ1" s="69" t="s">
        <v>89</v>
      </c>
      <c r="OK1" s="70"/>
      <c r="OL1" s="70"/>
      <c r="OM1" s="69" t="s">
        <v>90</v>
      </c>
      <c r="ON1" s="70"/>
      <c r="OO1" s="70"/>
      <c r="OP1" s="69" t="s">
        <v>101</v>
      </c>
      <c r="OQ1" s="70"/>
      <c r="OR1" s="70"/>
      <c r="OS1" s="69" t="s">
        <v>108</v>
      </c>
      <c r="OT1" s="70"/>
      <c r="OU1" s="70"/>
      <c r="OV1" s="69" t="s">
        <v>115</v>
      </c>
      <c r="OW1" s="70"/>
      <c r="OX1" s="70"/>
      <c r="OY1" s="69" t="s">
        <v>116</v>
      </c>
      <c r="OZ1" s="70"/>
      <c r="PA1" s="70"/>
      <c r="PB1" s="69" t="s">
        <v>244</v>
      </c>
      <c r="PC1" s="70"/>
      <c r="PD1" s="70"/>
      <c r="PE1" s="69" t="s">
        <v>245</v>
      </c>
      <c r="PF1" s="70"/>
      <c r="PG1" s="70"/>
      <c r="PH1" s="69" t="s">
        <v>125</v>
      </c>
      <c r="PI1" s="70"/>
      <c r="PJ1" s="70"/>
      <c r="PK1" s="69" t="s">
        <v>129</v>
      </c>
      <c r="PL1" s="70"/>
      <c r="PM1" s="70"/>
      <c r="PN1" s="69" t="s">
        <v>128</v>
      </c>
      <c r="PO1" s="70"/>
      <c r="PP1" s="70"/>
      <c r="PQ1" s="69" t="s">
        <v>131</v>
      </c>
      <c r="PR1" s="70"/>
      <c r="PS1" s="70"/>
      <c r="PT1" s="69" t="s">
        <v>132</v>
      </c>
      <c r="PU1" s="70"/>
      <c r="PV1" s="70"/>
      <c r="PW1" s="26"/>
      <c r="PX1" s="26"/>
    </row>
    <row r="2" spans="1:441" ht="11.25" customHeight="1" x14ac:dyDescent="0.25">
      <c r="B2" s="24"/>
      <c r="D2" s="23"/>
      <c r="E2" s="68" t="s">
        <v>210</v>
      </c>
      <c r="F2" s="22"/>
      <c r="G2" s="23"/>
      <c r="H2" s="68" t="s">
        <v>224</v>
      </c>
      <c r="I2" s="22"/>
      <c r="J2" s="23"/>
      <c r="K2" s="68" t="s">
        <v>225</v>
      </c>
      <c r="L2" s="22"/>
      <c r="M2" s="23"/>
      <c r="N2" s="68" t="s">
        <v>226</v>
      </c>
      <c r="O2" s="22"/>
      <c r="P2" s="23"/>
      <c r="Q2" s="68" t="s">
        <v>230</v>
      </c>
      <c r="R2" s="22"/>
      <c r="S2" s="23"/>
      <c r="T2" s="68" t="s">
        <v>240</v>
      </c>
      <c r="U2" s="22"/>
      <c r="V2" s="23"/>
      <c r="W2" s="68" t="s">
        <v>241</v>
      </c>
      <c r="X2" s="22"/>
      <c r="Y2" s="23"/>
      <c r="Z2" s="68" t="s">
        <v>243</v>
      </c>
      <c r="AA2" s="22"/>
      <c r="AB2" s="23"/>
      <c r="AC2" s="68" t="s">
        <v>247</v>
      </c>
      <c r="AD2" s="22"/>
      <c r="AE2" s="23"/>
      <c r="AF2" s="68" t="s">
        <v>246</v>
      </c>
      <c r="AG2" s="22"/>
      <c r="AH2" s="23"/>
      <c r="AI2" s="68" t="s">
        <v>250</v>
      </c>
      <c r="AJ2" s="22"/>
      <c r="AK2" s="23"/>
      <c r="AL2" s="68" t="s">
        <v>253</v>
      </c>
      <c r="AM2" s="22"/>
      <c r="AN2" s="23"/>
      <c r="AO2" s="68" t="s">
        <v>254</v>
      </c>
      <c r="AP2" s="22"/>
      <c r="AQ2" s="23"/>
      <c r="AR2" s="68" t="s">
        <v>255</v>
      </c>
      <c r="AS2" s="22"/>
      <c r="AT2" s="23"/>
      <c r="AU2" s="68" t="s">
        <v>256</v>
      </c>
      <c r="AV2" s="22"/>
      <c r="AW2" s="23"/>
      <c r="AX2" s="68" t="s">
        <v>261</v>
      </c>
      <c r="AY2" s="22"/>
      <c r="AZ2" s="23"/>
      <c r="BA2" s="68" t="s">
        <v>262</v>
      </c>
      <c r="BB2" s="22"/>
      <c r="BC2" s="23"/>
      <c r="BD2" s="68" t="s">
        <v>263</v>
      </c>
      <c r="BE2" s="22"/>
      <c r="BF2" s="23"/>
      <c r="BG2" s="68" t="s">
        <v>264</v>
      </c>
      <c r="BH2" s="22"/>
      <c r="BI2" s="23"/>
      <c r="BJ2" s="68" t="s">
        <v>265</v>
      </c>
      <c r="BK2" s="22"/>
      <c r="BL2" s="23"/>
      <c r="BM2" s="68" t="s">
        <v>266</v>
      </c>
      <c r="BN2" s="22"/>
      <c r="BO2" s="23"/>
      <c r="BP2" s="68" t="s">
        <v>267</v>
      </c>
      <c r="BQ2" s="22"/>
      <c r="BR2" s="23"/>
      <c r="BS2" s="68" t="s">
        <v>268</v>
      </c>
      <c r="BT2" s="22"/>
      <c r="BU2" s="23"/>
      <c r="BV2" s="68" t="s">
        <v>269</v>
      </c>
      <c r="BW2" s="22"/>
      <c r="BX2" s="23"/>
      <c r="BY2" s="68" t="s">
        <v>270</v>
      </c>
      <c r="BZ2" s="22"/>
      <c r="CA2" s="23"/>
      <c r="CB2" s="68" t="s">
        <v>271</v>
      </c>
      <c r="CC2" s="22"/>
      <c r="CD2" s="23"/>
      <c r="CE2" s="68" t="s">
        <v>272</v>
      </c>
      <c r="CF2" s="22"/>
      <c r="CG2" s="23"/>
      <c r="CH2" s="68" t="s">
        <v>273</v>
      </c>
      <c r="CI2" s="22"/>
      <c r="CJ2" s="23"/>
      <c r="CK2" s="68" t="s">
        <v>274</v>
      </c>
      <c r="CL2" s="22"/>
      <c r="CM2" s="23"/>
      <c r="CN2" s="68" t="s">
        <v>278</v>
      </c>
      <c r="CO2" s="22"/>
      <c r="CP2" s="23"/>
      <c r="CQ2" s="68" t="s">
        <v>279</v>
      </c>
      <c r="CR2" s="22"/>
      <c r="CS2" s="23"/>
      <c r="CT2" s="68" t="s">
        <v>280</v>
      </c>
      <c r="CU2" s="22"/>
      <c r="CV2" s="23"/>
      <c r="CW2" s="68" t="s">
        <v>281</v>
      </c>
      <c r="CX2" s="22"/>
      <c r="CY2" s="23"/>
      <c r="CZ2" s="68" t="s">
        <v>282</v>
      </c>
      <c r="DA2" s="22"/>
      <c r="DB2" s="23"/>
      <c r="DC2" s="68" t="s">
        <v>286</v>
      </c>
      <c r="DD2" s="22"/>
      <c r="DE2" s="23"/>
      <c r="DF2" s="68" t="s">
        <v>287</v>
      </c>
      <c r="DG2" s="22"/>
      <c r="DH2" s="23"/>
      <c r="DI2" s="68" t="s">
        <v>288</v>
      </c>
      <c r="DJ2" s="22"/>
      <c r="DK2" s="23"/>
      <c r="DL2" s="68" t="s">
        <v>289</v>
      </c>
      <c r="DM2" s="22"/>
      <c r="DN2" s="23"/>
      <c r="DO2" s="68" t="s">
        <v>290</v>
      </c>
      <c r="DP2" s="22"/>
      <c r="DQ2" s="23"/>
      <c r="DR2" s="68" t="s">
        <v>291</v>
      </c>
      <c r="DS2" s="22"/>
      <c r="DT2" s="23"/>
      <c r="DU2" s="68" t="s">
        <v>292</v>
      </c>
      <c r="DV2" s="22"/>
      <c r="DW2" s="23"/>
      <c r="DX2" s="68" t="s">
        <v>293</v>
      </c>
      <c r="DY2" s="22"/>
      <c r="DZ2" s="23"/>
      <c r="EA2" s="68" t="s">
        <v>294</v>
      </c>
      <c r="EB2" s="22"/>
      <c r="EC2" s="23"/>
      <c r="ED2" s="68" t="s">
        <v>295</v>
      </c>
      <c r="EE2" s="22"/>
      <c r="EF2" s="23"/>
      <c r="EG2" s="68" t="s">
        <v>296</v>
      </c>
      <c r="EH2" s="22"/>
      <c r="EI2" s="23"/>
      <c r="EJ2" s="68" t="s">
        <v>297</v>
      </c>
      <c r="EK2" s="22"/>
      <c r="EL2" s="23"/>
      <c r="EM2" s="68" t="s">
        <v>298</v>
      </c>
      <c r="EN2" s="22"/>
      <c r="EO2" s="23"/>
      <c r="EP2" s="68" t="s">
        <v>299</v>
      </c>
      <c r="EQ2" s="22"/>
      <c r="ER2" s="23"/>
      <c r="ES2" s="68" t="s">
        <v>303</v>
      </c>
      <c r="ET2" s="22"/>
      <c r="EU2" s="23"/>
      <c r="EV2" s="68" t="s">
        <v>304</v>
      </c>
      <c r="EW2" s="22"/>
      <c r="EX2" s="23"/>
      <c r="EY2" s="68" t="s">
        <v>305</v>
      </c>
      <c r="EZ2" s="22"/>
      <c r="FA2" s="23"/>
      <c r="FB2" s="68" t="s">
        <v>306</v>
      </c>
      <c r="FC2" s="22"/>
      <c r="FD2" s="23"/>
      <c r="FE2" s="68" t="s">
        <v>307</v>
      </c>
      <c r="FF2" s="22"/>
      <c r="FG2" s="23"/>
      <c r="FH2" s="68" t="s">
        <v>308</v>
      </c>
      <c r="FI2" s="22"/>
      <c r="FJ2" s="23"/>
      <c r="FK2" s="68" t="s">
        <v>309</v>
      </c>
      <c r="FL2" s="22"/>
      <c r="FM2" s="23"/>
      <c r="FN2" s="68" t="s">
        <v>310</v>
      </c>
      <c r="FO2" s="22"/>
      <c r="FP2" s="23"/>
      <c r="FQ2" s="68" t="s">
        <v>311</v>
      </c>
      <c r="FR2" s="22"/>
      <c r="FS2" s="23"/>
      <c r="FT2" s="68" t="s">
        <v>312</v>
      </c>
      <c r="FU2" s="22"/>
      <c r="FV2" s="23"/>
      <c r="FW2" s="68" t="s">
        <v>313</v>
      </c>
      <c r="FX2" s="22"/>
      <c r="FY2" s="23"/>
      <c r="FZ2" s="68" t="s">
        <v>314</v>
      </c>
      <c r="GA2" s="22"/>
      <c r="GB2" s="23"/>
      <c r="GC2" s="68" t="s">
        <v>315</v>
      </c>
      <c r="GD2" s="22"/>
      <c r="GE2" s="23"/>
      <c r="GF2" s="68" t="s">
        <v>316</v>
      </c>
      <c r="GG2" s="22"/>
      <c r="GH2" s="23"/>
      <c r="GI2" s="68" t="s">
        <v>317</v>
      </c>
      <c r="GJ2" s="22"/>
      <c r="GK2" s="23"/>
      <c r="GL2" s="68" t="s">
        <v>318</v>
      </c>
      <c r="GM2" s="22"/>
      <c r="GN2" s="23"/>
      <c r="GO2" s="68" t="s">
        <v>319</v>
      </c>
      <c r="GP2" s="22"/>
      <c r="GQ2" s="23"/>
      <c r="GR2" s="68" t="s">
        <v>320</v>
      </c>
      <c r="GS2" s="22"/>
      <c r="GT2" s="23"/>
      <c r="GU2" s="68" t="s">
        <v>321</v>
      </c>
      <c r="GV2" s="22"/>
      <c r="GW2" s="23"/>
      <c r="GX2" s="68" t="s">
        <v>322</v>
      </c>
      <c r="GY2" s="22"/>
      <c r="GZ2" s="23"/>
      <c r="HA2" s="68" t="s">
        <v>323</v>
      </c>
      <c r="HB2" s="22"/>
      <c r="HC2" s="23"/>
      <c r="HD2" s="68" t="s">
        <v>324</v>
      </c>
      <c r="HE2" s="22"/>
      <c r="HF2" s="23"/>
      <c r="HG2" s="68" t="s">
        <v>325</v>
      </c>
      <c r="HH2" s="22"/>
      <c r="HI2" s="23"/>
      <c r="HJ2" s="68" t="s">
        <v>326</v>
      </c>
      <c r="HK2" s="22"/>
      <c r="HL2" s="23"/>
      <c r="HM2" s="68" t="s">
        <v>330</v>
      </c>
      <c r="HN2" s="22"/>
      <c r="HO2" s="23"/>
      <c r="HP2" s="68" t="s">
        <v>334</v>
      </c>
      <c r="HQ2" s="22"/>
      <c r="HR2" s="23"/>
      <c r="HS2" s="68" t="s">
        <v>335</v>
      </c>
      <c r="HT2" s="22"/>
      <c r="HU2" s="23"/>
      <c r="HV2" s="68" t="s">
        <v>336</v>
      </c>
      <c r="HW2" s="22"/>
      <c r="HX2" s="23"/>
      <c r="HY2" s="68" t="s">
        <v>338</v>
      </c>
      <c r="HZ2" s="22"/>
      <c r="IA2" s="23"/>
      <c r="IB2" s="68" t="s">
        <v>339</v>
      </c>
      <c r="IC2" s="22"/>
      <c r="ID2" s="23"/>
      <c r="IE2" s="68" t="s">
        <v>340</v>
      </c>
      <c r="IF2" s="22"/>
      <c r="IG2" s="23"/>
      <c r="IH2" s="68" t="s">
        <v>341</v>
      </c>
      <c r="II2" s="22"/>
      <c r="IJ2" s="23"/>
      <c r="IK2" s="68" t="s">
        <v>342</v>
      </c>
      <c r="IL2" s="22"/>
      <c r="IM2" s="23"/>
      <c r="IN2" s="68" t="s">
        <v>343</v>
      </c>
      <c r="IO2" s="22"/>
      <c r="IP2" s="23"/>
      <c r="IQ2" s="68" t="s">
        <v>346</v>
      </c>
      <c r="IR2" s="22"/>
      <c r="IS2" s="23"/>
      <c r="IT2" s="68" t="s">
        <v>348</v>
      </c>
      <c r="IU2" s="22"/>
      <c r="IV2" s="23"/>
      <c r="IW2" s="68" t="s">
        <v>349</v>
      </c>
      <c r="IX2" s="22"/>
      <c r="IY2" s="23"/>
      <c r="IZ2" s="68" t="s">
        <v>353</v>
      </c>
      <c r="JA2" s="22"/>
      <c r="JB2" s="23"/>
      <c r="JC2" s="68" t="s">
        <v>357</v>
      </c>
      <c r="JD2" s="22"/>
      <c r="JE2" s="23"/>
      <c r="JF2" s="68" t="s">
        <v>358</v>
      </c>
      <c r="JG2" s="22"/>
      <c r="JH2" s="23"/>
      <c r="JI2" s="68" t="s">
        <v>359</v>
      </c>
      <c r="JJ2" s="22"/>
      <c r="JK2" s="23"/>
      <c r="JL2" s="68" t="s">
        <v>360</v>
      </c>
      <c r="JM2" s="22"/>
      <c r="JN2" s="23"/>
      <c r="JO2" s="68" t="s">
        <v>361</v>
      </c>
      <c r="JP2" s="22"/>
      <c r="JQ2" s="23"/>
      <c r="JR2" s="68" t="s">
        <v>365</v>
      </c>
      <c r="JS2" s="22"/>
      <c r="JT2" s="23"/>
      <c r="JU2" s="68" t="s">
        <v>366</v>
      </c>
      <c r="JV2" s="22"/>
      <c r="JW2" s="23"/>
      <c r="JX2" s="68" t="s">
        <v>369</v>
      </c>
      <c r="JY2" s="22"/>
      <c r="JZ2" s="23"/>
      <c r="KA2" s="68" t="s">
        <v>370</v>
      </c>
      <c r="KB2" s="22"/>
      <c r="KC2" s="23"/>
      <c r="KD2" s="68" t="s">
        <v>371</v>
      </c>
      <c r="KE2" s="22"/>
      <c r="KF2" s="23"/>
      <c r="KG2" s="68" t="s">
        <v>372</v>
      </c>
      <c r="KH2" s="22"/>
      <c r="KI2" s="23"/>
      <c r="KJ2" s="68" t="s">
        <v>373</v>
      </c>
      <c r="KK2" s="22"/>
      <c r="KL2" s="23"/>
      <c r="KM2" s="68" t="s">
        <v>374</v>
      </c>
      <c r="KN2" s="22"/>
      <c r="KO2" s="23"/>
      <c r="KP2" s="68" t="s">
        <v>375</v>
      </c>
      <c r="KQ2" s="22"/>
      <c r="KR2" s="23"/>
      <c r="KS2" s="68" t="s">
        <v>376</v>
      </c>
      <c r="KT2" s="22"/>
      <c r="KU2" s="23"/>
      <c r="KV2" s="68" t="s">
        <v>377</v>
      </c>
      <c r="KW2" s="22"/>
      <c r="KX2" s="23"/>
      <c r="KY2" s="68" t="s">
        <v>378</v>
      </c>
      <c r="KZ2" s="22"/>
      <c r="LA2" s="23"/>
      <c r="LB2" s="68" t="s">
        <v>379</v>
      </c>
      <c r="LC2" s="22"/>
      <c r="LD2" s="23"/>
      <c r="LE2" s="68" t="s">
        <v>380</v>
      </c>
      <c r="LF2" s="22"/>
      <c r="LG2" s="23"/>
      <c r="LH2" s="68" t="s">
        <v>381</v>
      </c>
      <c r="LI2" s="22"/>
      <c r="LJ2" s="23"/>
      <c r="LK2" s="68" t="s">
        <v>386</v>
      </c>
      <c r="LL2" s="22"/>
      <c r="LM2" s="23"/>
      <c r="LN2" s="68" t="s">
        <v>387</v>
      </c>
      <c r="LO2" s="22"/>
      <c r="LP2" s="23"/>
      <c r="LQ2" s="68" t="s">
        <v>388</v>
      </c>
      <c r="LR2" s="22"/>
      <c r="LS2" s="23"/>
      <c r="LT2" s="68" t="s">
        <v>389</v>
      </c>
      <c r="LU2" s="22"/>
      <c r="LV2" s="23"/>
      <c r="LW2" s="68" t="s">
        <v>390</v>
      </c>
      <c r="LX2" s="22"/>
      <c r="LY2" s="23"/>
      <c r="LZ2" s="68" t="s">
        <v>391</v>
      </c>
      <c r="MA2" s="22"/>
      <c r="MB2" s="23"/>
      <c r="MC2" s="68" t="s">
        <v>392</v>
      </c>
      <c r="MD2" s="22"/>
      <c r="ME2" s="23"/>
      <c r="MF2" s="68" t="s">
        <v>393</v>
      </c>
      <c r="MG2" s="22"/>
      <c r="MH2" s="23"/>
      <c r="MI2" s="68" t="s">
        <v>394</v>
      </c>
      <c r="MJ2" s="22"/>
      <c r="MK2" s="23"/>
      <c r="ML2" s="68" t="s">
        <v>395</v>
      </c>
      <c r="MM2" s="22"/>
      <c r="MN2" s="23"/>
      <c r="MO2" s="68" t="s">
        <v>396</v>
      </c>
      <c r="MP2" s="22"/>
      <c r="MQ2" s="23"/>
      <c r="MR2" s="68" t="s">
        <v>397</v>
      </c>
      <c r="MS2" s="22"/>
      <c r="MT2" s="23"/>
      <c r="MU2" s="68" t="s">
        <v>398</v>
      </c>
      <c r="MV2" s="22"/>
      <c r="MW2" s="23"/>
      <c r="MX2" s="68" t="s">
        <v>417</v>
      </c>
      <c r="MY2" s="22"/>
      <c r="MZ2" s="23"/>
      <c r="NA2" s="68" t="s">
        <v>418</v>
      </c>
      <c r="NB2" s="22"/>
      <c r="NC2" s="23"/>
      <c r="ND2" s="68" t="s">
        <v>419</v>
      </c>
      <c r="NE2" s="22"/>
      <c r="NF2" s="23"/>
      <c r="NG2" s="68" t="s">
        <v>420</v>
      </c>
      <c r="NH2" s="22"/>
      <c r="NI2" s="23"/>
      <c r="NJ2" s="68" t="s">
        <v>421</v>
      </c>
      <c r="NK2" s="22"/>
      <c r="NL2" s="23"/>
      <c r="NM2" s="68" t="s">
        <v>422</v>
      </c>
      <c r="NN2" s="22"/>
      <c r="NO2" s="23"/>
      <c r="NP2" s="68" t="s">
        <v>423</v>
      </c>
      <c r="NQ2" s="22"/>
      <c r="NR2" s="23"/>
      <c r="NS2" s="68" t="s">
        <v>424</v>
      </c>
      <c r="NT2" s="22"/>
      <c r="NU2" s="23"/>
      <c r="NV2" s="68" t="s">
        <v>425</v>
      </c>
      <c r="NW2" s="22"/>
      <c r="NX2" s="23"/>
      <c r="NY2" s="68" t="s">
        <v>426</v>
      </c>
      <c r="NZ2" s="22"/>
      <c r="OA2" s="23"/>
      <c r="OB2" s="68" t="s">
        <v>427</v>
      </c>
      <c r="OC2" s="22"/>
      <c r="OD2" s="23"/>
      <c r="OE2" s="68" t="s">
        <v>428</v>
      </c>
      <c r="OF2" s="22"/>
      <c r="OG2" s="23"/>
      <c r="OH2" s="68" t="s">
        <v>429</v>
      </c>
      <c r="OI2" s="22"/>
      <c r="OJ2" s="23"/>
      <c r="OK2" s="68" t="s">
        <v>430</v>
      </c>
      <c r="OL2" s="22"/>
      <c r="OM2" s="23"/>
      <c r="ON2" s="68" t="s">
        <v>431</v>
      </c>
      <c r="OO2" s="22"/>
      <c r="OP2" s="23"/>
      <c r="OQ2" s="68" t="s">
        <v>432</v>
      </c>
      <c r="OR2" s="22"/>
      <c r="OS2" s="23"/>
      <c r="OT2" s="68" t="s">
        <v>433</v>
      </c>
      <c r="OU2" s="22"/>
      <c r="OV2" s="23"/>
      <c r="OW2" s="68" t="s">
        <v>434</v>
      </c>
      <c r="OX2" s="22"/>
      <c r="OY2" s="23"/>
      <c r="OZ2" s="68" t="s">
        <v>435</v>
      </c>
      <c r="PA2" s="22"/>
      <c r="PB2" s="23"/>
      <c r="PC2" s="68" t="s">
        <v>436</v>
      </c>
      <c r="PD2" s="22"/>
      <c r="PE2" s="23"/>
      <c r="PF2" s="68" t="s">
        <v>437</v>
      </c>
      <c r="PG2" s="22"/>
      <c r="PH2" s="23"/>
      <c r="PI2" s="68" t="s">
        <v>438</v>
      </c>
      <c r="PJ2" s="22"/>
      <c r="PK2" s="23"/>
      <c r="PL2" s="68" t="s">
        <v>439</v>
      </c>
      <c r="PM2" s="22"/>
      <c r="PN2" s="23"/>
      <c r="PO2" s="68" t="s">
        <v>440</v>
      </c>
      <c r="PP2" s="22"/>
      <c r="PQ2" s="23"/>
      <c r="PR2" s="68" t="s">
        <v>441</v>
      </c>
      <c r="PS2" s="22"/>
      <c r="PT2" s="23"/>
      <c r="PU2" s="68" t="s">
        <v>442</v>
      </c>
      <c r="PV2" s="22"/>
      <c r="PW2" s="27" t="s">
        <v>209</v>
      </c>
      <c r="PX2" s="28"/>
    </row>
    <row r="3" spans="1:441" s="18" customFormat="1" x14ac:dyDescent="0.25">
      <c r="A3" s="18" t="s">
        <v>76</v>
      </c>
      <c r="B3" s="21" t="s">
        <v>0</v>
      </c>
      <c r="C3" s="18" t="s">
        <v>208</v>
      </c>
      <c r="D3" s="15" t="s">
        <v>207</v>
      </c>
      <c r="E3" s="13" t="s">
        <v>206</v>
      </c>
      <c r="F3" s="20" t="s">
        <v>205</v>
      </c>
      <c r="G3" s="15" t="s">
        <v>207</v>
      </c>
      <c r="H3" s="13" t="s">
        <v>206</v>
      </c>
      <c r="I3" s="20" t="s">
        <v>205</v>
      </c>
      <c r="J3" s="15" t="s">
        <v>207</v>
      </c>
      <c r="K3" s="13" t="s">
        <v>206</v>
      </c>
      <c r="L3" s="20" t="s">
        <v>205</v>
      </c>
      <c r="M3" s="15" t="s">
        <v>207</v>
      </c>
      <c r="N3" s="13" t="s">
        <v>206</v>
      </c>
      <c r="O3" s="20" t="s">
        <v>205</v>
      </c>
      <c r="P3" s="15" t="s">
        <v>207</v>
      </c>
      <c r="Q3" s="13" t="s">
        <v>206</v>
      </c>
      <c r="R3" s="20" t="s">
        <v>205</v>
      </c>
      <c r="S3" s="15" t="s">
        <v>207</v>
      </c>
      <c r="T3" s="13" t="s">
        <v>206</v>
      </c>
      <c r="U3" s="20" t="s">
        <v>205</v>
      </c>
      <c r="V3" s="15" t="s">
        <v>207</v>
      </c>
      <c r="W3" s="13" t="s">
        <v>206</v>
      </c>
      <c r="X3" s="20" t="s">
        <v>205</v>
      </c>
      <c r="Y3" s="15" t="s">
        <v>207</v>
      </c>
      <c r="Z3" s="13" t="s">
        <v>206</v>
      </c>
      <c r="AA3" s="20" t="s">
        <v>205</v>
      </c>
      <c r="AB3" s="15" t="s">
        <v>207</v>
      </c>
      <c r="AC3" s="13" t="s">
        <v>206</v>
      </c>
      <c r="AD3" s="20" t="s">
        <v>205</v>
      </c>
      <c r="AE3" s="15" t="s">
        <v>207</v>
      </c>
      <c r="AF3" s="13" t="s">
        <v>206</v>
      </c>
      <c r="AG3" s="20" t="s">
        <v>205</v>
      </c>
      <c r="AH3" s="15" t="s">
        <v>207</v>
      </c>
      <c r="AI3" s="13" t="s">
        <v>206</v>
      </c>
      <c r="AJ3" s="20" t="s">
        <v>205</v>
      </c>
      <c r="AK3" s="15" t="s">
        <v>207</v>
      </c>
      <c r="AL3" s="13" t="s">
        <v>206</v>
      </c>
      <c r="AM3" s="20" t="s">
        <v>205</v>
      </c>
      <c r="AN3" s="15" t="s">
        <v>207</v>
      </c>
      <c r="AO3" s="13" t="s">
        <v>206</v>
      </c>
      <c r="AP3" s="20" t="s">
        <v>205</v>
      </c>
      <c r="AQ3" s="15" t="s">
        <v>207</v>
      </c>
      <c r="AR3" s="13" t="s">
        <v>206</v>
      </c>
      <c r="AS3" s="20" t="s">
        <v>205</v>
      </c>
      <c r="AT3" s="15" t="s">
        <v>207</v>
      </c>
      <c r="AU3" s="13" t="s">
        <v>206</v>
      </c>
      <c r="AV3" s="20" t="s">
        <v>205</v>
      </c>
      <c r="AW3" s="15" t="s">
        <v>207</v>
      </c>
      <c r="AX3" s="13" t="s">
        <v>206</v>
      </c>
      <c r="AY3" s="20" t="s">
        <v>205</v>
      </c>
      <c r="AZ3" s="15" t="s">
        <v>207</v>
      </c>
      <c r="BA3" s="13" t="s">
        <v>206</v>
      </c>
      <c r="BB3" s="20" t="s">
        <v>205</v>
      </c>
      <c r="BC3" s="15" t="s">
        <v>207</v>
      </c>
      <c r="BD3" s="13" t="s">
        <v>206</v>
      </c>
      <c r="BE3" s="20" t="s">
        <v>205</v>
      </c>
      <c r="BF3" s="15" t="s">
        <v>207</v>
      </c>
      <c r="BG3" s="13" t="s">
        <v>206</v>
      </c>
      <c r="BH3" s="20" t="s">
        <v>205</v>
      </c>
      <c r="BI3" s="15" t="s">
        <v>207</v>
      </c>
      <c r="BJ3" s="13" t="s">
        <v>206</v>
      </c>
      <c r="BK3" s="20" t="s">
        <v>205</v>
      </c>
      <c r="BL3" s="15" t="s">
        <v>207</v>
      </c>
      <c r="BM3" s="13" t="s">
        <v>206</v>
      </c>
      <c r="BN3" s="20" t="s">
        <v>205</v>
      </c>
      <c r="BO3" s="15" t="s">
        <v>207</v>
      </c>
      <c r="BP3" s="13" t="s">
        <v>206</v>
      </c>
      <c r="BQ3" s="20" t="s">
        <v>205</v>
      </c>
      <c r="BR3" s="15" t="s">
        <v>207</v>
      </c>
      <c r="BS3" s="13" t="s">
        <v>206</v>
      </c>
      <c r="BT3" s="20" t="s">
        <v>205</v>
      </c>
      <c r="BU3" s="15" t="s">
        <v>207</v>
      </c>
      <c r="BV3" s="13" t="s">
        <v>206</v>
      </c>
      <c r="BW3" s="20" t="s">
        <v>205</v>
      </c>
      <c r="BX3" s="15" t="s">
        <v>207</v>
      </c>
      <c r="BY3" s="13" t="s">
        <v>206</v>
      </c>
      <c r="BZ3" s="20" t="s">
        <v>205</v>
      </c>
      <c r="CA3" s="15" t="s">
        <v>207</v>
      </c>
      <c r="CB3" s="13" t="s">
        <v>206</v>
      </c>
      <c r="CC3" s="20" t="s">
        <v>205</v>
      </c>
      <c r="CD3" s="15" t="s">
        <v>207</v>
      </c>
      <c r="CE3" s="13" t="s">
        <v>206</v>
      </c>
      <c r="CF3" s="20" t="s">
        <v>205</v>
      </c>
      <c r="CG3" s="15" t="s">
        <v>207</v>
      </c>
      <c r="CH3" s="13" t="s">
        <v>206</v>
      </c>
      <c r="CI3" s="20" t="s">
        <v>205</v>
      </c>
      <c r="CJ3" s="15" t="s">
        <v>207</v>
      </c>
      <c r="CK3" s="13" t="s">
        <v>206</v>
      </c>
      <c r="CL3" s="20" t="s">
        <v>205</v>
      </c>
      <c r="CM3" s="15" t="s">
        <v>207</v>
      </c>
      <c r="CN3" s="13" t="s">
        <v>206</v>
      </c>
      <c r="CO3" s="20" t="s">
        <v>205</v>
      </c>
      <c r="CP3" s="15" t="s">
        <v>207</v>
      </c>
      <c r="CQ3" s="13" t="s">
        <v>206</v>
      </c>
      <c r="CR3" s="20" t="s">
        <v>205</v>
      </c>
      <c r="CS3" s="15" t="s">
        <v>207</v>
      </c>
      <c r="CT3" s="13" t="s">
        <v>206</v>
      </c>
      <c r="CU3" s="20" t="s">
        <v>205</v>
      </c>
      <c r="CV3" s="15" t="s">
        <v>207</v>
      </c>
      <c r="CW3" s="13" t="s">
        <v>206</v>
      </c>
      <c r="CX3" s="20" t="s">
        <v>205</v>
      </c>
      <c r="CY3" s="15" t="s">
        <v>207</v>
      </c>
      <c r="CZ3" s="13" t="s">
        <v>206</v>
      </c>
      <c r="DA3" s="20" t="s">
        <v>205</v>
      </c>
      <c r="DB3" s="15" t="s">
        <v>207</v>
      </c>
      <c r="DC3" s="13" t="s">
        <v>206</v>
      </c>
      <c r="DD3" s="20" t="s">
        <v>205</v>
      </c>
      <c r="DE3" s="15" t="s">
        <v>207</v>
      </c>
      <c r="DF3" s="13" t="s">
        <v>206</v>
      </c>
      <c r="DG3" s="20" t="s">
        <v>205</v>
      </c>
      <c r="DH3" s="15" t="s">
        <v>207</v>
      </c>
      <c r="DI3" s="13" t="s">
        <v>206</v>
      </c>
      <c r="DJ3" s="20" t="s">
        <v>205</v>
      </c>
      <c r="DK3" s="15" t="s">
        <v>207</v>
      </c>
      <c r="DL3" s="13" t="s">
        <v>206</v>
      </c>
      <c r="DM3" s="20" t="s">
        <v>205</v>
      </c>
      <c r="DN3" s="15" t="s">
        <v>207</v>
      </c>
      <c r="DO3" s="13" t="s">
        <v>206</v>
      </c>
      <c r="DP3" s="20" t="s">
        <v>205</v>
      </c>
      <c r="DQ3" s="15" t="s">
        <v>207</v>
      </c>
      <c r="DR3" s="13" t="s">
        <v>206</v>
      </c>
      <c r="DS3" s="20" t="s">
        <v>205</v>
      </c>
      <c r="DT3" s="15" t="s">
        <v>207</v>
      </c>
      <c r="DU3" s="13" t="s">
        <v>206</v>
      </c>
      <c r="DV3" s="20" t="s">
        <v>205</v>
      </c>
      <c r="DW3" s="15" t="s">
        <v>207</v>
      </c>
      <c r="DX3" s="13" t="s">
        <v>206</v>
      </c>
      <c r="DY3" s="20" t="s">
        <v>205</v>
      </c>
      <c r="DZ3" s="15" t="s">
        <v>207</v>
      </c>
      <c r="EA3" s="13" t="s">
        <v>206</v>
      </c>
      <c r="EB3" s="20" t="s">
        <v>205</v>
      </c>
      <c r="EC3" s="15" t="s">
        <v>207</v>
      </c>
      <c r="ED3" s="13" t="s">
        <v>206</v>
      </c>
      <c r="EE3" s="20" t="s">
        <v>205</v>
      </c>
      <c r="EF3" s="15" t="s">
        <v>207</v>
      </c>
      <c r="EG3" s="13" t="s">
        <v>206</v>
      </c>
      <c r="EH3" s="20" t="s">
        <v>205</v>
      </c>
      <c r="EI3" s="15" t="s">
        <v>207</v>
      </c>
      <c r="EJ3" s="13" t="s">
        <v>206</v>
      </c>
      <c r="EK3" s="20" t="s">
        <v>205</v>
      </c>
      <c r="EL3" s="15" t="s">
        <v>207</v>
      </c>
      <c r="EM3" s="13" t="s">
        <v>206</v>
      </c>
      <c r="EN3" s="20" t="s">
        <v>205</v>
      </c>
      <c r="EO3" s="15" t="s">
        <v>207</v>
      </c>
      <c r="EP3" s="13" t="s">
        <v>206</v>
      </c>
      <c r="EQ3" s="20" t="s">
        <v>205</v>
      </c>
      <c r="ER3" s="15" t="s">
        <v>207</v>
      </c>
      <c r="ES3" s="13" t="s">
        <v>206</v>
      </c>
      <c r="ET3" s="20" t="s">
        <v>205</v>
      </c>
      <c r="EU3" s="15" t="s">
        <v>207</v>
      </c>
      <c r="EV3" s="13" t="s">
        <v>206</v>
      </c>
      <c r="EW3" s="20" t="s">
        <v>205</v>
      </c>
      <c r="EX3" s="15" t="s">
        <v>207</v>
      </c>
      <c r="EY3" s="13" t="s">
        <v>206</v>
      </c>
      <c r="EZ3" s="20" t="s">
        <v>205</v>
      </c>
      <c r="FA3" s="15" t="s">
        <v>207</v>
      </c>
      <c r="FB3" s="13" t="s">
        <v>206</v>
      </c>
      <c r="FC3" s="20" t="s">
        <v>205</v>
      </c>
      <c r="FD3" s="15" t="s">
        <v>207</v>
      </c>
      <c r="FE3" s="13" t="s">
        <v>206</v>
      </c>
      <c r="FF3" s="20" t="s">
        <v>205</v>
      </c>
      <c r="FG3" s="15" t="s">
        <v>207</v>
      </c>
      <c r="FH3" s="13" t="s">
        <v>206</v>
      </c>
      <c r="FI3" s="20" t="s">
        <v>205</v>
      </c>
      <c r="FJ3" s="15" t="s">
        <v>207</v>
      </c>
      <c r="FK3" s="13" t="s">
        <v>206</v>
      </c>
      <c r="FL3" s="20" t="s">
        <v>205</v>
      </c>
      <c r="FM3" s="15" t="s">
        <v>207</v>
      </c>
      <c r="FN3" s="13" t="s">
        <v>206</v>
      </c>
      <c r="FO3" s="20" t="s">
        <v>205</v>
      </c>
      <c r="FP3" s="15" t="s">
        <v>207</v>
      </c>
      <c r="FQ3" s="13" t="s">
        <v>206</v>
      </c>
      <c r="FR3" s="20" t="s">
        <v>205</v>
      </c>
      <c r="FS3" s="15" t="s">
        <v>207</v>
      </c>
      <c r="FT3" s="13" t="s">
        <v>206</v>
      </c>
      <c r="FU3" s="20" t="s">
        <v>205</v>
      </c>
      <c r="FV3" s="15" t="s">
        <v>207</v>
      </c>
      <c r="FW3" s="13" t="s">
        <v>206</v>
      </c>
      <c r="FX3" s="20" t="s">
        <v>205</v>
      </c>
      <c r="FY3" s="15" t="s">
        <v>207</v>
      </c>
      <c r="FZ3" s="13" t="s">
        <v>206</v>
      </c>
      <c r="GA3" s="20" t="s">
        <v>205</v>
      </c>
      <c r="GB3" s="15" t="s">
        <v>207</v>
      </c>
      <c r="GC3" s="13" t="s">
        <v>206</v>
      </c>
      <c r="GD3" s="20" t="s">
        <v>205</v>
      </c>
      <c r="GE3" s="15" t="s">
        <v>207</v>
      </c>
      <c r="GF3" s="13" t="s">
        <v>206</v>
      </c>
      <c r="GG3" s="20" t="s">
        <v>205</v>
      </c>
      <c r="GH3" s="15" t="s">
        <v>207</v>
      </c>
      <c r="GI3" s="13" t="s">
        <v>206</v>
      </c>
      <c r="GJ3" s="20" t="s">
        <v>205</v>
      </c>
      <c r="GK3" s="15" t="s">
        <v>207</v>
      </c>
      <c r="GL3" s="13" t="s">
        <v>206</v>
      </c>
      <c r="GM3" s="20" t="s">
        <v>205</v>
      </c>
      <c r="GN3" s="15" t="s">
        <v>207</v>
      </c>
      <c r="GO3" s="13" t="s">
        <v>206</v>
      </c>
      <c r="GP3" s="20" t="s">
        <v>205</v>
      </c>
      <c r="GQ3" s="15" t="s">
        <v>207</v>
      </c>
      <c r="GR3" s="13" t="s">
        <v>206</v>
      </c>
      <c r="GS3" s="20" t="s">
        <v>205</v>
      </c>
      <c r="GT3" s="15" t="s">
        <v>207</v>
      </c>
      <c r="GU3" s="13" t="s">
        <v>206</v>
      </c>
      <c r="GV3" s="20" t="s">
        <v>205</v>
      </c>
      <c r="GW3" s="15" t="s">
        <v>207</v>
      </c>
      <c r="GX3" s="13" t="s">
        <v>206</v>
      </c>
      <c r="GY3" s="20" t="s">
        <v>205</v>
      </c>
      <c r="GZ3" s="15" t="s">
        <v>207</v>
      </c>
      <c r="HA3" s="13" t="s">
        <v>206</v>
      </c>
      <c r="HB3" s="20" t="s">
        <v>205</v>
      </c>
      <c r="HC3" s="15" t="s">
        <v>207</v>
      </c>
      <c r="HD3" s="13" t="s">
        <v>206</v>
      </c>
      <c r="HE3" s="20" t="s">
        <v>205</v>
      </c>
      <c r="HF3" s="15" t="s">
        <v>207</v>
      </c>
      <c r="HG3" s="13" t="s">
        <v>206</v>
      </c>
      <c r="HH3" s="20" t="s">
        <v>205</v>
      </c>
      <c r="HI3" s="15" t="s">
        <v>207</v>
      </c>
      <c r="HJ3" s="13" t="s">
        <v>206</v>
      </c>
      <c r="HK3" s="20" t="s">
        <v>205</v>
      </c>
      <c r="HL3" s="15" t="s">
        <v>207</v>
      </c>
      <c r="HM3" s="13" t="s">
        <v>206</v>
      </c>
      <c r="HN3" s="20" t="s">
        <v>205</v>
      </c>
      <c r="HO3" s="15" t="s">
        <v>207</v>
      </c>
      <c r="HP3" s="13" t="s">
        <v>206</v>
      </c>
      <c r="HQ3" s="20" t="s">
        <v>205</v>
      </c>
      <c r="HR3" s="15" t="s">
        <v>207</v>
      </c>
      <c r="HS3" s="13" t="s">
        <v>206</v>
      </c>
      <c r="HT3" s="20" t="s">
        <v>205</v>
      </c>
      <c r="HU3" s="15" t="s">
        <v>207</v>
      </c>
      <c r="HV3" s="13" t="s">
        <v>206</v>
      </c>
      <c r="HW3" s="20" t="s">
        <v>205</v>
      </c>
      <c r="HX3" s="15" t="s">
        <v>207</v>
      </c>
      <c r="HY3" s="13" t="s">
        <v>206</v>
      </c>
      <c r="HZ3" s="20" t="s">
        <v>205</v>
      </c>
      <c r="IA3" s="15" t="s">
        <v>207</v>
      </c>
      <c r="IB3" s="13" t="s">
        <v>206</v>
      </c>
      <c r="IC3" s="20" t="s">
        <v>205</v>
      </c>
      <c r="ID3" s="15" t="s">
        <v>207</v>
      </c>
      <c r="IE3" s="13" t="s">
        <v>206</v>
      </c>
      <c r="IF3" s="20" t="s">
        <v>205</v>
      </c>
      <c r="IG3" s="15" t="s">
        <v>207</v>
      </c>
      <c r="IH3" s="13" t="s">
        <v>206</v>
      </c>
      <c r="II3" s="20" t="s">
        <v>205</v>
      </c>
      <c r="IJ3" s="15" t="s">
        <v>207</v>
      </c>
      <c r="IK3" s="13" t="s">
        <v>206</v>
      </c>
      <c r="IL3" s="20" t="s">
        <v>205</v>
      </c>
      <c r="IM3" s="15" t="s">
        <v>207</v>
      </c>
      <c r="IN3" s="13" t="s">
        <v>206</v>
      </c>
      <c r="IO3" s="20" t="s">
        <v>205</v>
      </c>
      <c r="IP3" s="15" t="s">
        <v>207</v>
      </c>
      <c r="IQ3" s="13" t="s">
        <v>206</v>
      </c>
      <c r="IR3" s="20" t="s">
        <v>205</v>
      </c>
      <c r="IS3" s="15" t="s">
        <v>207</v>
      </c>
      <c r="IT3" s="13" t="s">
        <v>206</v>
      </c>
      <c r="IU3" s="20" t="s">
        <v>205</v>
      </c>
      <c r="IV3" s="15" t="s">
        <v>207</v>
      </c>
      <c r="IW3" s="13" t="s">
        <v>206</v>
      </c>
      <c r="IX3" s="20" t="s">
        <v>205</v>
      </c>
      <c r="IY3" s="15" t="s">
        <v>207</v>
      </c>
      <c r="IZ3" s="13" t="s">
        <v>206</v>
      </c>
      <c r="JA3" s="20" t="s">
        <v>205</v>
      </c>
      <c r="JB3" s="15" t="s">
        <v>207</v>
      </c>
      <c r="JC3" s="13" t="s">
        <v>206</v>
      </c>
      <c r="JD3" s="20" t="s">
        <v>205</v>
      </c>
      <c r="JE3" s="15" t="s">
        <v>207</v>
      </c>
      <c r="JF3" s="13" t="s">
        <v>206</v>
      </c>
      <c r="JG3" s="20" t="s">
        <v>205</v>
      </c>
      <c r="JH3" s="15" t="s">
        <v>207</v>
      </c>
      <c r="JI3" s="13" t="s">
        <v>206</v>
      </c>
      <c r="JJ3" s="20" t="s">
        <v>205</v>
      </c>
      <c r="JK3" s="15" t="s">
        <v>207</v>
      </c>
      <c r="JL3" s="13" t="s">
        <v>206</v>
      </c>
      <c r="JM3" s="20" t="s">
        <v>205</v>
      </c>
      <c r="JN3" s="15" t="s">
        <v>207</v>
      </c>
      <c r="JO3" s="13" t="s">
        <v>206</v>
      </c>
      <c r="JP3" s="20" t="s">
        <v>205</v>
      </c>
      <c r="JQ3" s="15" t="s">
        <v>207</v>
      </c>
      <c r="JR3" s="13" t="s">
        <v>206</v>
      </c>
      <c r="JS3" s="20" t="s">
        <v>205</v>
      </c>
      <c r="JT3" s="15" t="s">
        <v>207</v>
      </c>
      <c r="JU3" s="13" t="s">
        <v>206</v>
      </c>
      <c r="JV3" s="20" t="s">
        <v>205</v>
      </c>
      <c r="JW3" s="15" t="s">
        <v>207</v>
      </c>
      <c r="JX3" s="13" t="s">
        <v>206</v>
      </c>
      <c r="JY3" s="20" t="s">
        <v>205</v>
      </c>
      <c r="JZ3" s="15" t="s">
        <v>207</v>
      </c>
      <c r="KA3" s="13" t="s">
        <v>206</v>
      </c>
      <c r="KB3" s="20" t="s">
        <v>205</v>
      </c>
      <c r="KC3" s="15" t="s">
        <v>207</v>
      </c>
      <c r="KD3" s="13" t="s">
        <v>206</v>
      </c>
      <c r="KE3" s="20" t="s">
        <v>205</v>
      </c>
      <c r="KF3" s="15" t="s">
        <v>207</v>
      </c>
      <c r="KG3" s="13" t="s">
        <v>206</v>
      </c>
      <c r="KH3" s="20" t="s">
        <v>205</v>
      </c>
      <c r="KI3" s="15" t="s">
        <v>207</v>
      </c>
      <c r="KJ3" s="13" t="s">
        <v>206</v>
      </c>
      <c r="KK3" s="20" t="s">
        <v>205</v>
      </c>
      <c r="KL3" s="15" t="s">
        <v>207</v>
      </c>
      <c r="KM3" s="13" t="s">
        <v>206</v>
      </c>
      <c r="KN3" s="20" t="s">
        <v>205</v>
      </c>
      <c r="KO3" s="15" t="s">
        <v>207</v>
      </c>
      <c r="KP3" s="13" t="s">
        <v>206</v>
      </c>
      <c r="KQ3" s="20" t="s">
        <v>205</v>
      </c>
      <c r="KR3" s="15" t="s">
        <v>207</v>
      </c>
      <c r="KS3" s="13" t="s">
        <v>206</v>
      </c>
      <c r="KT3" s="20" t="s">
        <v>205</v>
      </c>
      <c r="KU3" s="15" t="s">
        <v>207</v>
      </c>
      <c r="KV3" s="13" t="s">
        <v>206</v>
      </c>
      <c r="KW3" s="20" t="s">
        <v>205</v>
      </c>
      <c r="KX3" s="15" t="s">
        <v>207</v>
      </c>
      <c r="KY3" s="13" t="s">
        <v>206</v>
      </c>
      <c r="KZ3" s="20" t="s">
        <v>205</v>
      </c>
      <c r="LA3" s="15" t="s">
        <v>207</v>
      </c>
      <c r="LB3" s="13" t="s">
        <v>206</v>
      </c>
      <c r="LC3" s="20" t="s">
        <v>205</v>
      </c>
      <c r="LD3" s="15" t="s">
        <v>207</v>
      </c>
      <c r="LE3" s="13" t="s">
        <v>206</v>
      </c>
      <c r="LF3" s="20" t="s">
        <v>205</v>
      </c>
      <c r="LG3" s="15" t="s">
        <v>207</v>
      </c>
      <c r="LH3" s="13" t="s">
        <v>206</v>
      </c>
      <c r="LI3" s="20" t="s">
        <v>205</v>
      </c>
      <c r="LJ3" s="15" t="s">
        <v>207</v>
      </c>
      <c r="LK3" s="13" t="s">
        <v>206</v>
      </c>
      <c r="LL3" s="20" t="s">
        <v>205</v>
      </c>
      <c r="LM3" s="15" t="s">
        <v>207</v>
      </c>
      <c r="LN3" s="13" t="s">
        <v>206</v>
      </c>
      <c r="LO3" s="20" t="s">
        <v>205</v>
      </c>
      <c r="LP3" s="15" t="s">
        <v>207</v>
      </c>
      <c r="LQ3" s="13" t="s">
        <v>206</v>
      </c>
      <c r="LR3" s="20" t="s">
        <v>205</v>
      </c>
      <c r="LS3" s="15" t="s">
        <v>207</v>
      </c>
      <c r="LT3" s="13" t="s">
        <v>206</v>
      </c>
      <c r="LU3" s="20" t="s">
        <v>205</v>
      </c>
      <c r="LV3" s="15" t="s">
        <v>207</v>
      </c>
      <c r="LW3" s="13" t="s">
        <v>206</v>
      </c>
      <c r="LX3" s="20" t="s">
        <v>205</v>
      </c>
      <c r="LY3" s="15" t="s">
        <v>207</v>
      </c>
      <c r="LZ3" s="13" t="s">
        <v>206</v>
      </c>
      <c r="MA3" s="20" t="s">
        <v>205</v>
      </c>
      <c r="MB3" s="15" t="s">
        <v>207</v>
      </c>
      <c r="MC3" s="13" t="s">
        <v>206</v>
      </c>
      <c r="MD3" s="20" t="s">
        <v>205</v>
      </c>
      <c r="ME3" s="15" t="s">
        <v>207</v>
      </c>
      <c r="MF3" s="13" t="s">
        <v>206</v>
      </c>
      <c r="MG3" s="20" t="s">
        <v>205</v>
      </c>
      <c r="MH3" s="15" t="s">
        <v>207</v>
      </c>
      <c r="MI3" s="13" t="s">
        <v>206</v>
      </c>
      <c r="MJ3" s="20" t="s">
        <v>205</v>
      </c>
      <c r="MK3" s="15" t="s">
        <v>207</v>
      </c>
      <c r="ML3" s="13" t="s">
        <v>206</v>
      </c>
      <c r="MM3" s="20" t="s">
        <v>205</v>
      </c>
      <c r="MN3" s="15" t="s">
        <v>207</v>
      </c>
      <c r="MO3" s="13" t="s">
        <v>206</v>
      </c>
      <c r="MP3" s="20" t="s">
        <v>205</v>
      </c>
      <c r="MQ3" s="15" t="s">
        <v>207</v>
      </c>
      <c r="MR3" s="13" t="s">
        <v>206</v>
      </c>
      <c r="MS3" s="20" t="s">
        <v>205</v>
      </c>
      <c r="MT3" s="15" t="s">
        <v>207</v>
      </c>
      <c r="MU3" s="13" t="s">
        <v>206</v>
      </c>
      <c r="MV3" s="20" t="s">
        <v>205</v>
      </c>
      <c r="MW3" s="15" t="s">
        <v>207</v>
      </c>
      <c r="MX3" s="13" t="s">
        <v>206</v>
      </c>
      <c r="MY3" s="20" t="s">
        <v>205</v>
      </c>
      <c r="MZ3" s="15" t="s">
        <v>207</v>
      </c>
      <c r="NA3" s="13" t="s">
        <v>206</v>
      </c>
      <c r="NB3" s="20" t="s">
        <v>205</v>
      </c>
      <c r="NC3" s="15" t="s">
        <v>207</v>
      </c>
      <c r="ND3" s="13" t="s">
        <v>206</v>
      </c>
      <c r="NE3" s="20" t="s">
        <v>205</v>
      </c>
      <c r="NF3" s="15" t="s">
        <v>207</v>
      </c>
      <c r="NG3" s="13" t="s">
        <v>206</v>
      </c>
      <c r="NH3" s="20" t="s">
        <v>205</v>
      </c>
      <c r="NI3" s="15" t="s">
        <v>207</v>
      </c>
      <c r="NJ3" s="13" t="s">
        <v>206</v>
      </c>
      <c r="NK3" s="20" t="s">
        <v>205</v>
      </c>
      <c r="NL3" s="15" t="s">
        <v>207</v>
      </c>
      <c r="NM3" s="13" t="s">
        <v>206</v>
      </c>
      <c r="NN3" s="20" t="s">
        <v>205</v>
      </c>
      <c r="NO3" s="15" t="s">
        <v>207</v>
      </c>
      <c r="NP3" s="13" t="s">
        <v>206</v>
      </c>
      <c r="NQ3" s="20" t="s">
        <v>205</v>
      </c>
      <c r="NR3" s="15" t="s">
        <v>207</v>
      </c>
      <c r="NS3" s="13" t="s">
        <v>206</v>
      </c>
      <c r="NT3" s="20" t="s">
        <v>205</v>
      </c>
      <c r="NU3" s="15" t="s">
        <v>207</v>
      </c>
      <c r="NV3" s="13" t="s">
        <v>206</v>
      </c>
      <c r="NW3" s="20" t="s">
        <v>205</v>
      </c>
      <c r="NX3" s="15" t="s">
        <v>207</v>
      </c>
      <c r="NY3" s="13" t="s">
        <v>206</v>
      </c>
      <c r="NZ3" s="20" t="s">
        <v>205</v>
      </c>
      <c r="OA3" s="15" t="s">
        <v>207</v>
      </c>
      <c r="OB3" s="13" t="s">
        <v>206</v>
      </c>
      <c r="OC3" s="20" t="s">
        <v>205</v>
      </c>
      <c r="OD3" s="15" t="s">
        <v>207</v>
      </c>
      <c r="OE3" s="13" t="s">
        <v>206</v>
      </c>
      <c r="OF3" s="20" t="s">
        <v>205</v>
      </c>
      <c r="OG3" s="15" t="s">
        <v>207</v>
      </c>
      <c r="OH3" s="13" t="s">
        <v>206</v>
      </c>
      <c r="OI3" s="20" t="s">
        <v>205</v>
      </c>
      <c r="OJ3" s="15" t="s">
        <v>207</v>
      </c>
      <c r="OK3" s="13" t="s">
        <v>206</v>
      </c>
      <c r="OL3" s="20" t="s">
        <v>205</v>
      </c>
      <c r="OM3" s="15" t="s">
        <v>207</v>
      </c>
      <c r="ON3" s="13" t="s">
        <v>206</v>
      </c>
      <c r="OO3" s="20" t="s">
        <v>205</v>
      </c>
      <c r="OP3" s="15" t="s">
        <v>207</v>
      </c>
      <c r="OQ3" s="13" t="s">
        <v>206</v>
      </c>
      <c r="OR3" s="20" t="s">
        <v>205</v>
      </c>
      <c r="OS3" s="15" t="s">
        <v>207</v>
      </c>
      <c r="OT3" s="13" t="s">
        <v>206</v>
      </c>
      <c r="OU3" s="20" t="s">
        <v>205</v>
      </c>
      <c r="OV3" s="15" t="s">
        <v>207</v>
      </c>
      <c r="OW3" s="13" t="s">
        <v>206</v>
      </c>
      <c r="OX3" s="20" t="s">
        <v>205</v>
      </c>
      <c r="OY3" s="15" t="s">
        <v>207</v>
      </c>
      <c r="OZ3" s="13" t="s">
        <v>206</v>
      </c>
      <c r="PA3" s="20" t="s">
        <v>205</v>
      </c>
      <c r="PB3" s="15" t="s">
        <v>207</v>
      </c>
      <c r="PC3" s="13" t="s">
        <v>206</v>
      </c>
      <c r="PD3" s="20" t="s">
        <v>205</v>
      </c>
      <c r="PE3" s="15" t="s">
        <v>207</v>
      </c>
      <c r="PF3" s="13" t="s">
        <v>206</v>
      </c>
      <c r="PG3" s="20" t="s">
        <v>205</v>
      </c>
      <c r="PH3" s="15" t="s">
        <v>207</v>
      </c>
      <c r="PI3" s="13" t="s">
        <v>206</v>
      </c>
      <c r="PJ3" s="20" t="s">
        <v>205</v>
      </c>
      <c r="PK3" s="15" t="s">
        <v>207</v>
      </c>
      <c r="PL3" s="13" t="s">
        <v>206</v>
      </c>
      <c r="PM3" s="20" t="s">
        <v>205</v>
      </c>
      <c r="PN3" s="15" t="s">
        <v>207</v>
      </c>
      <c r="PO3" s="13" t="s">
        <v>206</v>
      </c>
      <c r="PP3" s="20" t="s">
        <v>205</v>
      </c>
      <c r="PQ3" s="15" t="s">
        <v>207</v>
      </c>
      <c r="PR3" s="13" t="s">
        <v>206</v>
      </c>
      <c r="PS3" s="20" t="s">
        <v>205</v>
      </c>
      <c r="PT3" s="15" t="s">
        <v>207</v>
      </c>
      <c r="PU3" s="13" t="s">
        <v>206</v>
      </c>
      <c r="PV3" s="20" t="s">
        <v>205</v>
      </c>
      <c r="PW3" s="13" t="s">
        <v>131</v>
      </c>
      <c r="PX3" s="40" t="s">
        <v>132</v>
      </c>
      <c r="PY3" s="34"/>
    </row>
    <row r="4" spans="1:441" s="18" customFormat="1" x14ac:dyDescent="0.25">
      <c r="A4" s="12" t="s">
        <v>123</v>
      </c>
      <c r="B4" s="41" t="s">
        <v>124</v>
      </c>
      <c r="C4" s="12" t="s">
        <v>204</v>
      </c>
      <c r="E4" s="14">
        <v>5</v>
      </c>
      <c r="F4" s="14">
        <v>13.5</v>
      </c>
      <c r="G4" s="14"/>
      <c r="H4" s="14">
        <v>5</v>
      </c>
      <c r="I4" s="14">
        <v>0</v>
      </c>
      <c r="J4" s="14"/>
      <c r="K4" s="14">
        <v>5</v>
      </c>
      <c r="L4" s="14">
        <v>0</v>
      </c>
      <c r="M4" s="14"/>
      <c r="N4" s="14">
        <v>5</v>
      </c>
      <c r="O4" s="14">
        <v>6.75</v>
      </c>
      <c r="P4" s="14"/>
      <c r="Q4" s="14">
        <v>5</v>
      </c>
      <c r="R4" s="14">
        <v>0</v>
      </c>
      <c r="S4" s="14"/>
      <c r="T4" s="14">
        <v>5</v>
      </c>
      <c r="U4" s="14">
        <v>0</v>
      </c>
      <c r="V4" s="14"/>
      <c r="W4" s="14">
        <v>5</v>
      </c>
      <c r="X4" s="14">
        <v>0</v>
      </c>
      <c r="Y4" s="14"/>
      <c r="Z4" s="14">
        <v>5</v>
      </c>
      <c r="AA4" s="14">
        <v>12</v>
      </c>
      <c r="AB4" s="14"/>
      <c r="AC4" s="14">
        <v>5</v>
      </c>
      <c r="AD4" s="14">
        <v>3.5</v>
      </c>
      <c r="AE4" s="14"/>
      <c r="AF4" s="14">
        <v>5</v>
      </c>
      <c r="AG4" s="14">
        <v>2.75</v>
      </c>
      <c r="AH4" s="14"/>
      <c r="AI4" s="14">
        <v>5</v>
      </c>
      <c r="AJ4" s="14">
        <v>9.4499999999999993</v>
      </c>
      <c r="AK4" s="14"/>
      <c r="AL4" s="14">
        <v>5</v>
      </c>
      <c r="AM4" s="14">
        <v>0</v>
      </c>
      <c r="AN4" s="14"/>
      <c r="AO4" s="14">
        <v>5</v>
      </c>
      <c r="AP4" s="14">
        <v>14.5</v>
      </c>
      <c r="AQ4" s="14"/>
      <c r="AR4" s="14">
        <v>5</v>
      </c>
      <c r="AS4" s="14">
        <v>8.5</v>
      </c>
      <c r="AT4" s="14"/>
      <c r="AU4" s="14">
        <v>5</v>
      </c>
      <c r="AV4" s="14">
        <v>0</v>
      </c>
      <c r="AW4" s="14"/>
      <c r="AX4" s="14">
        <v>5</v>
      </c>
      <c r="AY4" s="14">
        <v>3.5</v>
      </c>
      <c r="AZ4" s="14"/>
      <c r="BA4" s="14">
        <v>5</v>
      </c>
      <c r="BB4" s="14">
        <v>1.3</v>
      </c>
      <c r="BC4" s="14"/>
      <c r="BD4" s="14">
        <v>3</v>
      </c>
      <c r="BE4" s="14">
        <v>6.5</v>
      </c>
      <c r="BF4" s="14"/>
      <c r="BG4" s="14">
        <v>5</v>
      </c>
      <c r="BH4" s="14">
        <v>0</v>
      </c>
      <c r="BI4" s="14"/>
      <c r="BJ4" s="14">
        <v>5</v>
      </c>
      <c r="BK4" s="14">
        <v>4.6500000000000004</v>
      </c>
      <c r="BL4" s="14"/>
      <c r="BM4" s="14">
        <v>5</v>
      </c>
      <c r="BN4" s="14">
        <v>0</v>
      </c>
      <c r="BO4" s="14"/>
      <c r="BP4" s="14">
        <v>3</v>
      </c>
      <c r="BQ4" s="14">
        <v>0</v>
      </c>
      <c r="BR4" s="14"/>
      <c r="BS4" s="14">
        <v>4</v>
      </c>
      <c r="BT4" s="14">
        <v>4.75</v>
      </c>
      <c r="BU4" s="14"/>
      <c r="BV4" s="14">
        <v>5</v>
      </c>
      <c r="BW4" s="14">
        <v>8.5</v>
      </c>
      <c r="BX4" s="14"/>
      <c r="BY4" s="14">
        <v>4</v>
      </c>
      <c r="BZ4" s="14">
        <v>0</v>
      </c>
      <c r="CA4" s="14"/>
      <c r="CB4" s="14">
        <v>5</v>
      </c>
      <c r="CC4" s="14">
        <v>2.75</v>
      </c>
      <c r="CD4" s="14"/>
      <c r="CE4" s="14">
        <v>5</v>
      </c>
      <c r="CF4" s="14">
        <v>3.25</v>
      </c>
      <c r="CG4" s="14"/>
      <c r="CH4" s="14">
        <v>5</v>
      </c>
      <c r="CI4" s="14">
        <v>5.5</v>
      </c>
      <c r="CJ4" s="14"/>
      <c r="CK4" s="14">
        <v>5</v>
      </c>
      <c r="CL4" s="14">
        <v>0</v>
      </c>
      <c r="CM4" s="14"/>
      <c r="CN4" s="14">
        <v>1</v>
      </c>
      <c r="CO4" s="14">
        <v>0</v>
      </c>
      <c r="CP4" s="14">
        <v>20</v>
      </c>
      <c r="CQ4" s="14"/>
      <c r="CR4" s="14"/>
      <c r="CS4" s="14"/>
      <c r="CT4" s="14">
        <v>5</v>
      </c>
      <c r="CU4" s="14">
        <v>2.1</v>
      </c>
      <c r="CV4" s="14"/>
      <c r="CW4" s="14">
        <v>5</v>
      </c>
      <c r="CX4" s="14">
        <v>0</v>
      </c>
      <c r="CY4" s="14"/>
      <c r="CZ4" s="14">
        <v>4</v>
      </c>
      <c r="DA4" s="14">
        <v>0</v>
      </c>
      <c r="DB4" s="14"/>
      <c r="DC4" s="14">
        <v>5</v>
      </c>
      <c r="DD4" s="14">
        <v>1</v>
      </c>
      <c r="DE4" s="14"/>
      <c r="DF4" s="14">
        <v>4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/>
      <c r="HH4"/>
      <c r="HI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35">
        <v>0.25</v>
      </c>
      <c r="PX4" s="35">
        <f>PW4+PT4-PU4+PV4</f>
        <v>0.25</v>
      </c>
      <c r="PY4" s="34"/>
    </row>
    <row r="5" spans="1:441" s="18" customFormat="1" ht="15" customHeight="1" x14ac:dyDescent="0.25">
      <c r="A5" s="12" t="s">
        <v>411</v>
      </c>
      <c r="B5" s="41" t="s">
        <v>412</v>
      </c>
      <c r="C5" s="12" t="s">
        <v>443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/>
      <c r="HH5"/>
      <c r="HI5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>
        <v>5</v>
      </c>
      <c r="PC5" s="14"/>
      <c r="PD5" s="14"/>
      <c r="PE5" s="14"/>
      <c r="PF5" s="14">
        <v>5</v>
      </c>
      <c r="PG5" s="14">
        <v>1.3</v>
      </c>
      <c r="PH5" s="14"/>
      <c r="PI5" s="14">
        <v>1</v>
      </c>
      <c r="PJ5" s="14">
        <v>3</v>
      </c>
      <c r="PK5" s="14"/>
      <c r="PL5" s="14">
        <v>3</v>
      </c>
      <c r="PM5" s="14">
        <v>0</v>
      </c>
      <c r="PN5" s="14"/>
      <c r="PO5" s="14"/>
      <c r="PP5" s="14"/>
      <c r="PQ5" s="14"/>
      <c r="PR5" s="14"/>
      <c r="PS5" s="14"/>
      <c r="PT5" s="14"/>
      <c r="PU5" s="14"/>
      <c r="PV5" s="14"/>
      <c r="PW5" s="35">
        <v>0.29999999999999982</v>
      </c>
      <c r="PX5" s="35">
        <f t="shared" ref="PX5:PX69" si="0">PW5+PT5-PU5+PV5</f>
        <v>0.29999999999999982</v>
      </c>
      <c r="PY5" s="34"/>
    </row>
    <row r="6" spans="1:441" ht="15" hidden="1" customHeight="1" x14ac:dyDescent="0.25">
      <c r="A6" s="12" t="s">
        <v>100</v>
      </c>
      <c r="B6" s="41" t="s">
        <v>99</v>
      </c>
      <c r="C6" s="12" t="s">
        <v>203</v>
      </c>
      <c r="E6" s="14">
        <v>3</v>
      </c>
      <c r="F6" s="14">
        <v>1.95</v>
      </c>
      <c r="H6" s="14">
        <v>4</v>
      </c>
      <c r="I6" s="14">
        <v>4</v>
      </c>
      <c r="K6" s="14">
        <v>5</v>
      </c>
      <c r="L6" s="14">
        <v>4.55</v>
      </c>
      <c r="N6" s="14">
        <v>5</v>
      </c>
      <c r="O6" s="14">
        <v>1.4000000000000001</v>
      </c>
      <c r="Q6" s="14">
        <v>5</v>
      </c>
      <c r="R6" s="14">
        <v>5</v>
      </c>
      <c r="T6" s="14">
        <v>4</v>
      </c>
      <c r="U6" s="14">
        <v>2.8000000000000003</v>
      </c>
      <c r="W6" s="14">
        <v>4</v>
      </c>
      <c r="X6" s="14">
        <v>3.5</v>
      </c>
      <c r="Z6" s="14">
        <v>5</v>
      </c>
      <c r="AA6" s="14">
        <v>1.4000000000000001</v>
      </c>
      <c r="AC6" s="14">
        <v>5</v>
      </c>
      <c r="AD6" s="14">
        <v>0</v>
      </c>
      <c r="AI6"/>
      <c r="AJ6"/>
      <c r="AK6"/>
      <c r="EG6" s="14" t="e">
        <v>#N/A</v>
      </c>
      <c r="EH6" s="14" t="e">
        <v>#N/A</v>
      </c>
      <c r="EJ6" s="14" t="e">
        <v>#N/A</v>
      </c>
      <c r="EK6" s="14" t="e">
        <v>#N/A</v>
      </c>
      <c r="EP6" s="14" t="e">
        <v>#N/A</v>
      </c>
      <c r="EQ6" s="14" t="e">
        <v>#N/A</v>
      </c>
      <c r="ES6" s="14" t="e">
        <v>#N/A</v>
      </c>
      <c r="ET6" s="14" t="e">
        <v>#N/A</v>
      </c>
      <c r="FB6" s="14" t="e">
        <v>#N/A</v>
      </c>
      <c r="FC6" s="14" t="e">
        <v>#N/A</v>
      </c>
      <c r="FE6" s="14" t="e">
        <v>#N/A</v>
      </c>
      <c r="FF6" s="14" t="e">
        <v>#N/A</v>
      </c>
      <c r="FQ6" s="14" t="e">
        <v>#N/A</v>
      </c>
      <c r="FR6" s="14" t="e">
        <v>#N/A</v>
      </c>
      <c r="FT6" s="14" t="e">
        <v>#N/A</v>
      </c>
      <c r="FU6" s="14" t="e">
        <v>#N/A</v>
      </c>
      <c r="FW6" s="14" t="e">
        <v>#N/A</v>
      </c>
      <c r="FX6" s="14" t="e">
        <v>#N/A</v>
      </c>
      <c r="FZ6" s="14" t="e">
        <v>#N/A</v>
      </c>
      <c r="GA6" s="14" t="e">
        <v>#N/A</v>
      </c>
      <c r="GC6" s="14" t="e">
        <v>#N/A</v>
      </c>
      <c r="GD6" s="14" t="e">
        <v>#N/A</v>
      </c>
      <c r="GF6" s="14" t="e">
        <v>#N/A</v>
      </c>
      <c r="GG6" s="14" t="e">
        <v>#N/A</v>
      </c>
      <c r="GI6" s="14" t="e">
        <v>#N/A</v>
      </c>
      <c r="GJ6" s="14" t="e">
        <v>#N/A</v>
      </c>
      <c r="GL6" s="14" t="e">
        <v>#N/A</v>
      </c>
      <c r="GM6" s="14" t="e">
        <v>#N/A</v>
      </c>
      <c r="GO6" s="14" t="e">
        <v>#N/A</v>
      </c>
      <c r="GP6" s="14" t="e">
        <v>#N/A</v>
      </c>
      <c r="GR6" s="14" t="e">
        <v>#N/A</v>
      </c>
      <c r="GS6" s="14" t="e">
        <v>#N/A</v>
      </c>
      <c r="GU6" s="14" t="e">
        <v>#N/A</v>
      </c>
      <c r="GV6" s="14" t="e">
        <v>#N/A</v>
      </c>
      <c r="GX6" s="14" t="e">
        <v>#N/A</v>
      </c>
      <c r="GY6" s="14" t="e">
        <v>#N/A</v>
      </c>
      <c r="HA6" s="14" t="e">
        <v>#N/A</v>
      </c>
      <c r="HB6" s="14" t="e">
        <v>#N/A</v>
      </c>
      <c r="HD6" s="14" t="e">
        <v>#N/A</v>
      </c>
      <c r="HE6" s="14" t="e">
        <v>#N/A</v>
      </c>
      <c r="HG6" t="e">
        <v>#N/A</v>
      </c>
      <c r="HH6" t="e">
        <v>#N/A</v>
      </c>
      <c r="HI6"/>
      <c r="HJ6" s="14" t="e">
        <v>#N/A</v>
      </c>
      <c r="HK6" s="14" t="e">
        <v>#N/A</v>
      </c>
      <c r="HM6" s="14" t="e">
        <v>#N/A</v>
      </c>
      <c r="HN6" s="14" t="e">
        <v>#N/A</v>
      </c>
      <c r="HP6" s="14" t="e">
        <v>#N/A</v>
      </c>
      <c r="HQ6" s="14" t="e">
        <v>#N/A</v>
      </c>
      <c r="HS6" s="14" t="e">
        <v>#N/A</v>
      </c>
      <c r="HT6" s="14" t="e">
        <v>#N/A</v>
      </c>
      <c r="HV6" s="14" t="e">
        <v>#N/A</v>
      </c>
      <c r="HW6" s="14" t="e">
        <v>#N/A</v>
      </c>
      <c r="HY6" s="14" t="e">
        <v>#N/A</v>
      </c>
      <c r="HZ6" s="14" t="e">
        <v>#N/A</v>
      </c>
      <c r="IB6" s="14" t="e">
        <v>#N/A</v>
      </c>
      <c r="IC6" s="14" t="e">
        <v>#N/A</v>
      </c>
      <c r="IE6" s="14" t="e">
        <v>#N/A</v>
      </c>
      <c r="IF6" s="14" t="e">
        <v>#N/A</v>
      </c>
      <c r="IH6" s="14" t="e">
        <v>#N/A</v>
      </c>
      <c r="II6" s="14" t="e">
        <v>#N/A</v>
      </c>
      <c r="IK6" s="14" t="e">
        <v>#N/A</v>
      </c>
      <c r="IL6" s="14" t="e">
        <v>#N/A</v>
      </c>
      <c r="IN6" s="14" t="e">
        <v>#N/A</v>
      </c>
      <c r="IO6" s="14" t="e">
        <v>#N/A</v>
      </c>
      <c r="IQ6" s="14" t="e">
        <v>#N/A</v>
      </c>
      <c r="IR6" s="14" t="e">
        <v>#N/A</v>
      </c>
      <c r="IT6" s="14" t="e">
        <v>#N/A</v>
      </c>
      <c r="IU6" s="14" t="e">
        <v>#N/A</v>
      </c>
      <c r="IW6" s="14" t="e">
        <v>#N/A</v>
      </c>
      <c r="IX6" s="14" t="e">
        <v>#N/A</v>
      </c>
      <c r="IZ6" s="14" t="e">
        <v>#N/A</v>
      </c>
      <c r="JA6" s="14" t="e">
        <v>#N/A</v>
      </c>
      <c r="JC6" s="14" t="e">
        <v>#N/A</v>
      </c>
      <c r="JD6" s="14" t="e">
        <v>#N/A</v>
      </c>
      <c r="JF6" s="14" t="e">
        <v>#N/A</v>
      </c>
      <c r="JG6" s="14" t="e">
        <v>#N/A</v>
      </c>
      <c r="JI6" s="14" t="e">
        <v>#N/A</v>
      </c>
      <c r="JJ6" s="14" t="e">
        <v>#N/A</v>
      </c>
      <c r="JL6" s="14" t="e">
        <v>#N/A</v>
      </c>
      <c r="JM6" s="14" t="e">
        <v>#N/A</v>
      </c>
      <c r="JO6" s="14" t="e">
        <v>#N/A</v>
      </c>
      <c r="JP6" s="14" t="e">
        <v>#N/A</v>
      </c>
      <c r="JR6" s="14" t="e">
        <v>#N/A</v>
      </c>
      <c r="JS6" s="14" t="e">
        <v>#N/A</v>
      </c>
      <c r="JU6" s="14" t="e">
        <v>#N/A</v>
      </c>
      <c r="JV6" s="14" t="e">
        <v>#N/A</v>
      </c>
      <c r="JX6" s="14" t="e">
        <v>#N/A</v>
      </c>
      <c r="JY6" s="14" t="e">
        <v>#N/A</v>
      </c>
      <c r="KA6" s="14" t="e">
        <v>#N/A</v>
      </c>
      <c r="KB6" s="14" t="e">
        <v>#N/A</v>
      </c>
      <c r="KD6" s="14" t="e">
        <v>#N/A</v>
      </c>
      <c r="KE6" s="14" t="e">
        <v>#N/A</v>
      </c>
      <c r="KG6" s="14" t="e">
        <v>#N/A</v>
      </c>
      <c r="KH6" s="14" t="e">
        <v>#N/A</v>
      </c>
      <c r="KJ6" s="14" t="e">
        <v>#N/A</v>
      </c>
      <c r="KK6" s="14" t="e">
        <v>#N/A</v>
      </c>
      <c r="KM6" s="14" t="e">
        <v>#N/A</v>
      </c>
      <c r="KN6" s="14" t="e">
        <v>#N/A</v>
      </c>
      <c r="KP6" s="14" t="e">
        <v>#N/A</v>
      </c>
      <c r="KQ6" s="14" t="e">
        <v>#N/A</v>
      </c>
      <c r="KS6" s="14" t="e">
        <v>#N/A</v>
      </c>
      <c r="KT6" s="14" t="e">
        <v>#N/A</v>
      </c>
      <c r="KV6" s="14" t="e">
        <v>#N/A</v>
      </c>
      <c r="KW6" s="14" t="e">
        <v>#N/A</v>
      </c>
      <c r="KY6" s="14" t="e">
        <v>#N/A</v>
      </c>
      <c r="KZ6" s="14" t="e">
        <v>#N/A</v>
      </c>
      <c r="LZ6" s="14" t="e">
        <v>#N/A</v>
      </c>
      <c r="MA6" s="14" t="e">
        <v>#N/A</v>
      </c>
      <c r="MC6" s="14" t="e">
        <v>#N/A</v>
      </c>
      <c r="MD6" s="14" t="e">
        <v>#N/A</v>
      </c>
      <c r="MF6" s="14" t="e">
        <v>#N/A</v>
      </c>
      <c r="MG6" s="14" t="e">
        <v>#N/A</v>
      </c>
      <c r="MI6" s="14" t="e">
        <v>#N/A</v>
      </c>
      <c r="MJ6" s="14" t="e">
        <v>#N/A</v>
      </c>
      <c r="ML6" s="14" t="e">
        <v>#N/A</v>
      </c>
      <c r="MM6" s="14" t="e">
        <v>#N/A</v>
      </c>
      <c r="MO6" s="14" t="e">
        <v>#N/A</v>
      </c>
      <c r="MP6" s="14" t="e">
        <v>#N/A</v>
      </c>
      <c r="MR6" s="14" t="e">
        <v>#N/A</v>
      </c>
      <c r="MS6" s="14" t="e">
        <v>#N/A</v>
      </c>
      <c r="MU6" s="14" t="e">
        <v>#N/A</v>
      </c>
      <c r="MV6" s="14" t="e">
        <v>#N/A</v>
      </c>
      <c r="MX6" s="14" t="e">
        <v>#N/A</v>
      </c>
      <c r="MY6" s="14" t="e">
        <v>#N/A</v>
      </c>
      <c r="NA6" s="14" t="e">
        <v>#N/A</v>
      </c>
      <c r="NB6" s="14" t="e">
        <v>#N/A</v>
      </c>
      <c r="ND6" s="14" t="e">
        <v>#N/A</v>
      </c>
      <c r="NE6" s="14" t="e">
        <v>#N/A</v>
      </c>
      <c r="NG6" s="14" t="e">
        <v>#N/A</v>
      </c>
      <c r="NH6" s="14" t="e">
        <v>#N/A</v>
      </c>
      <c r="ON6" s="14" t="e">
        <v>#N/A</v>
      </c>
      <c r="OO6" s="14" t="e">
        <v>#N/A</v>
      </c>
      <c r="OQ6" s="14" t="e">
        <v>#N/A</v>
      </c>
      <c r="OR6" s="14" t="e">
        <v>#N/A</v>
      </c>
      <c r="OW6" s="14" t="e">
        <v>#N/A</v>
      </c>
      <c r="OX6" s="14" t="e">
        <v>#N/A</v>
      </c>
      <c r="OZ6" s="14" t="e">
        <v>#N/A</v>
      </c>
      <c r="PA6" s="14" t="e">
        <v>#N/A</v>
      </c>
      <c r="PC6" s="14" t="e">
        <v>#N/A</v>
      </c>
      <c r="PD6" s="14" t="e">
        <v>#N/A</v>
      </c>
      <c r="PF6" s="14" t="e">
        <v>#N/A</v>
      </c>
      <c r="PG6" s="14" t="e">
        <v>#N/A</v>
      </c>
      <c r="PI6" s="14" t="e">
        <v>#N/A</v>
      </c>
      <c r="PJ6" s="14" t="e">
        <v>#N/A</v>
      </c>
      <c r="PL6" s="14" t="e">
        <v>#N/A</v>
      </c>
      <c r="PM6" s="14" t="e">
        <v>#N/A</v>
      </c>
      <c r="PO6" s="14" t="e">
        <v>#N/A</v>
      </c>
      <c r="PP6" s="14" t="e">
        <v>#N/A</v>
      </c>
      <c r="PR6" s="14" t="e">
        <v>#N/A</v>
      </c>
      <c r="PS6" s="14" t="e">
        <v>#N/A</v>
      </c>
      <c r="PW6" s="35" t="e">
        <v>#N/A</v>
      </c>
      <c r="PX6" s="35" t="e">
        <f t="shared" si="0"/>
        <v>#N/A</v>
      </c>
    </row>
    <row r="7" spans="1:441" ht="15" customHeight="1" x14ac:dyDescent="0.25">
      <c r="A7" s="12" t="s">
        <v>405</v>
      </c>
      <c r="B7" s="41" t="s">
        <v>406</v>
      </c>
      <c r="C7" s="12" t="s">
        <v>444</v>
      </c>
      <c r="AI7"/>
      <c r="AJ7"/>
      <c r="AK7"/>
      <c r="HG7"/>
      <c r="HH7"/>
      <c r="HI7"/>
      <c r="OS7" s="14">
        <v>20</v>
      </c>
      <c r="OW7" s="14">
        <v>5</v>
      </c>
      <c r="OX7" s="14">
        <v>17</v>
      </c>
      <c r="OZ7" s="14">
        <v>5</v>
      </c>
      <c r="PA7" s="14">
        <v>2.75</v>
      </c>
      <c r="PC7" s="14">
        <v>5</v>
      </c>
      <c r="PD7" s="14">
        <v>0</v>
      </c>
      <c r="PF7" s="14">
        <v>4</v>
      </c>
      <c r="PG7" s="14">
        <v>0</v>
      </c>
      <c r="PI7" s="14">
        <v>5</v>
      </c>
      <c r="PJ7" s="14">
        <v>3.25</v>
      </c>
      <c r="PL7" s="14">
        <v>5</v>
      </c>
      <c r="PM7" s="14">
        <v>5</v>
      </c>
      <c r="PO7" s="14">
        <v>3</v>
      </c>
      <c r="PP7" s="14">
        <v>7</v>
      </c>
      <c r="PR7" s="14">
        <v>5</v>
      </c>
      <c r="PS7" s="14">
        <v>0</v>
      </c>
      <c r="PU7" s="14">
        <v>3</v>
      </c>
      <c r="PV7" s="14">
        <v>3</v>
      </c>
      <c r="PW7" s="35">
        <v>18</v>
      </c>
      <c r="PX7" s="35">
        <f t="shared" si="0"/>
        <v>18</v>
      </c>
    </row>
    <row r="8" spans="1:441" s="16" customFormat="1" ht="15" hidden="1" customHeight="1" x14ac:dyDescent="0.25">
      <c r="A8" s="12" t="s">
        <v>202</v>
      </c>
      <c r="B8" s="41" t="s">
        <v>24</v>
      </c>
      <c r="C8" s="12" t="s">
        <v>201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/>
      <c r="AJ8"/>
      <c r="AK8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 t="e">
        <v>#N/A</v>
      </c>
      <c r="EH8" s="14" t="e">
        <v>#N/A</v>
      </c>
      <c r="EI8" s="14"/>
      <c r="EJ8" s="14" t="e">
        <v>#N/A</v>
      </c>
      <c r="EK8" s="14" t="e">
        <v>#N/A</v>
      </c>
      <c r="EL8" s="14"/>
      <c r="EM8" s="14"/>
      <c r="EN8" s="14"/>
      <c r="EO8" s="14"/>
      <c r="EP8" s="14" t="e">
        <v>#N/A</v>
      </c>
      <c r="EQ8" s="14" t="e">
        <v>#N/A</v>
      </c>
      <c r="ER8" s="14"/>
      <c r="ES8" s="14" t="e">
        <v>#N/A</v>
      </c>
      <c r="ET8" s="14" t="e">
        <v>#N/A</v>
      </c>
      <c r="EU8" s="14"/>
      <c r="EV8" s="14"/>
      <c r="EW8" s="14"/>
      <c r="EX8" s="14"/>
      <c r="EY8" s="14"/>
      <c r="EZ8" s="14"/>
      <c r="FA8" s="14"/>
      <c r="FB8" s="14" t="e">
        <v>#N/A</v>
      </c>
      <c r="FC8" s="14" t="e">
        <v>#N/A</v>
      </c>
      <c r="FD8" s="14"/>
      <c r="FE8" s="14" t="e">
        <v>#N/A</v>
      </c>
      <c r="FF8" s="14" t="e">
        <v>#N/A</v>
      </c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 t="e">
        <v>#N/A</v>
      </c>
      <c r="FR8" s="14" t="e">
        <v>#N/A</v>
      </c>
      <c r="FS8" s="14"/>
      <c r="FT8" s="14" t="e">
        <v>#N/A</v>
      </c>
      <c r="FU8" s="14" t="e">
        <v>#N/A</v>
      </c>
      <c r="FV8" s="14"/>
      <c r="FW8" s="14" t="e">
        <v>#N/A</v>
      </c>
      <c r="FX8" s="14" t="e">
        <v>#N/A</v>
      </c>
      <c r="FY8" s="14"/>
      <c r="FZ8" s="14" t="e">
        <v>#N/A</v>
      </c>
      <c r="GA8" s="14" t="e">
        <v>#N/A</v>
      </c>
      <c r="GB8" s="14"/>
      <c r="GC8" s="14" t="e">
        <v>#N/A</v>
      </c>
      <c r="GD8" s="14" t="e">
        <v>#N/A</v>
      </c>
      <c r="GE8" s="14"/>
      <c r="GF8" s="14" t="e">
        <v>#N/A</v>
      </c>
      <c r="GG8" s="14" t="e">
        <v>#N/A</v>
      </c>
      <c r="GH8" s="14"/>
      <c r="GI8" s="14" t="e">
        <v>#N/A</v>
      </c>
      <c r="GJ8" s="14" t="e">
        <v>#N/A</v>
      </c>
      <c r="GK8" s="14"/>
      <c r="GL8" s="14" t="e">
        <v>#N/A</v>
      </c>
      <c r="GM8" s="14" t="e">
        <v>#N/A</v>
      </c>
      <c r="GN8" s="14"/>
      <c r="GO8" s="14" t="e">
        <v>#N/A</v>
      </c>
      <c r="GP8" s="14" t="e">
        <v>#N/A</v>
      </c>
      <c r="GQ8" s="14"/>
      <c r="GR8" s="14" t="e">
        <v>#N/A</v>
      </c>
      <c r="GS8" s="14" t="e">
        <v>#N/A</v>
      </c>
      <c r="GT8" s="14"/>
      <c r="GU8" s="14" t="e">
        <v>#N/A</v>
      </c>
      <c r="GV8" s="14" t="e">
        <v>#N/A</v>
      </c>
      <c r="GW8" s="14"/>
      <c r="GX8" s="14" t="e">
        <v>#N/A</v>
      </c>
      <c r="GY8" s="14" t="e">
        <v>#N/A</v>
      </c>
      <c r="GZ8" s="14"/>
      <c r="HA8" s="14" t="e">
        <v>#N/A</v>
      </c>
      <c r="HB8" s="14" t="e">
        <v>#N/A</v>
      </c>
      <c r="HC8" s="14"/>
      <c r="HD8" s="14" t="e">
        <v>#N/A</v>
      </c>
      <c r="HE8" s="14" t="e">
        <v>#N/A</v>
      </c>
      <c r="HF8" s="14"/>
      <c r="HG8" t="e">
        <v>#N/A</v>
      </c>
      <c r="HH8" t="e">
        <v>#N/A</v>
      </c>
      <c r="HI8"/>
      <c r="HJ8" s="14" t="e">
        <v>#N/A</v>
      </c>
      <c r="HK8" s="14" t="e">
        <v>#N/A</v>
      </c>
      <c r="HL8" s="14"/>
      <c r="HM8" s="14" t="e">
        <v>#N/A</v>
      </c>
      <c r="HN8" s="14" t="e">
        <v>#N/A</v>
      </c>
      <c r="HO8" s="14"/>
      <c r="HP8" s="14" t="e">
        <v>#N/A</v>
      </c>
      <c r="HQ8" s="14" t="e">
        <v>#N/A</v>
      </c>
      <c r="HR8" s="14"/>
      <c r="HS8" s="14" t="e">
        <v>#N/A</v>
      </c>
      <c r="HT8" s="14" t="e">
        <v>#N/A</v>
      </c>
      <c r="HU8" s="14"/>
      <c r="HV8" s="14" t="e">
        <v>#N/A</v>
      </c>
      <c r="HW8" s="14" t="e">
        <v>#N/A</v>
      </c>
      <c r="HX8" s="14"/>
      <c r="HY8" s="14" t="e">
        <v>#N/A</v>
      </c>
      <c r="HZ8" s="14" t="e">
        <v>#N/A</v>
      </c>
      <c r="IA8" s="14"/>
      <c r="IB8" s="14" t="e">
        <v>#N/A</v>
      </c>
      <c r="IC8" s="14" t="e">
        <v>#N/A</v>
      </c>
      <c r="ID8" s="14"/>
      <c r="IE8" s="14" t="e">
        <v>#N/A</v>
      </c>
      <c r="IF8" s="14" t="e">
        <v>#N/A</v>
      </c>
      <c r="IG8" s="14"/>
      <c r="IH8" s="14" t="e">
        <v>#N/A</v>
      </c>
      <c r="II8" s="14" t="e">
        <v>#N/A</v>
      </c>
      <c r="IJ8" s="14"/>
      <c r="IK8" s="14" t="e">
        <v>#N/A</v>
      </c>
      <c r="IL8" s="14" t="e">
        <v>#N/A</v>
      </c>
      <c r="IM8" s="14"/>
      <c r="IN8" s="14" t="e">
        <v>#N/A</v>
      </c>
      <c r="IO8" s="14" t="e">
        <v>#N/A</v>
      </c>
      <c r="IP8" s="14"/>
      <c r="IQ8" s="14" t="e">
        <v>#N/A</v>
      </c>
      <c r="IR8" s="14" t="e">
        <v>#N/A</v>
      </c>
      <c r="IS8" s="14"/>
      <c r="IT8" s="14" t="e">
        <v>#N/A</v>
      </c>
      <c r="IU8" s="14" t="e">
        <v>#N/A</v>
      </c>
      <c r="IV8" s="14"/>
      <c r="IW8" s="14" t="e">
        <v>#N/A</v>
      </c>
      <c r="IX8" s="14" t="e">
        <v>#N/A</v>
      </c>
      <c r="IY8" s="14"/>
      <c r="IZ8" s="14" t="e">
        <v>#N/A</v>
      </c>
      <c r="JA8" s="14" t="e">
        <v>#N/A</v>
      </c>
      <c r="JB8" s="14"/>
      <c r="JC8" s="14" t="e">
        <v>#N/A</v>
      </c>
      <c r="JD8" s="14" t="e">
        <v>#N/A</v>
      </c>
      <c r="JE8" s="14"/>
      <c r="JF8" s="14" t="e">
        <v>#N/A</v>
      </c>
      <c r="JG8" s="14" t="e">
        <v>#N/A</v>
      </c>
      <c r="JH8" s="14"/>
      <c r="JI8" s="14" t="e">
        <v>#N/A</v>
      </c>
      <c r="JJ8" s="14" t="e">
        <v>#N/A</v>
      </c>
      <c r="JK8" s="14"/>
      <c r="JL8" s="14" t="e">
        <v>#N/A</v>
      </c>
      <c r="JM8" s="14" t="e">
        <v>#N/A</v>
      </c>
      <c r="JN8" s="14"/>
      <c r="JO8" s="14" t="e">
        <v>#N/A</v>
      </c>
      <c r="JP8" s="14" t="e">
        <v>#N/A</v>
      </c>
      <c r="JQ8" s="14"/>
      <c r="JR8" s="14" t="e">
        <v>#N/A</v>
      </c>
      <c r="JS8" s="14" t="e">
        <v>#N/A</v>
      </c>
      <c r="JT8" s="14"/>
      <c r="JU8" s="14" t="e">
        <v>#N/A</v>
      </c>
      <c r="JV8" s="14" t="e">
        <v>#N/A</v>
      </c>
      <c r="JW8" s="14"/>
      <c r="JX8" s="14" t="e">
        <v>#N/A</v>
      </c>
      <c r="JY8" s="14" t="e">
        <v>#N/A</v>
      </c>
      <c r="JZ8" s="14"/>
      <c r="KA8" s="14" t="e">
        <v>#N/A</v>
      </c>
      <c r="KB8" s="14" t="e">
        <v>#N/A</v>
      </c>
      <c r="KC8" s="14"/>
      <c r="KD8" s="14" t="e">
        <v>#N/A</v>
      </c>
      <c r="KE8" s="14" t="e">
        <v>#N/A</v>
      </c>
      <c r="KF8" s="14"/>
      <c r="KG8" s="14" t="e">
        <v>#N/A</v>
      </c>
      <c r="KH8" s="14" t="e">
        <v>#N/A</v>
      </c>
      <c r="KI8" s="14"/>
      <c r="KJ8" s="14" t="e">
        <v>#N/A</v>
      </c>
      <c r="KK8" s="14" t="e">
        <v>#N/A</v>
      </c>
      <c r="KL8" s="14"/>
      <c r="KM8" s="14" t="e">
        <v>#N/A</v>
      </c>
      <c r="KN8" s="14" t="e">
        <v>#N/A</v>
      </c>
      <c r="KO8" s="14"/>
      <c r="KP8" s="14" t="e">
        <v>#N/A</v>
      </c>
      <c r="KQ8" s="14" t="e">
        <v>#N/A</v>
      </c>
      <c r="KR8" s="14"/>
      <c r="KS8" s="14" t="e">
        <v>#N/A</v>
      </c>
      <c r="KT8" s="14" t="e">
        <v>#N/A</v>
      </c>
      <c r="KU8" s="14"/>
      <c r="KV8" s="14" t="e">
        <v>#N/A</v>
      </c>
      <c r="KW8" s="14" t="e">
        <v>#N/A</v>
      </c>
      <c r="KX8" s="14"/>
      <c r="KY8" s="14" t="e">
        <v>#N/A</v>
      </c>
      <c r="KZ8" s="14" t="e">
        <v>#N/A</v>
      </c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 t="e">
        <v>#N/A</v>
      </c>
      <c r="MA8" s="14" t="e">
        <v>#N/A</v>
      </c>
      <c r="MB8" s="14"/>
      <c r="MC8" s="14" t="e">
        <v>#N/A</v>
      </c>
      <c r="MD8" s="14" t="e">
        <v>#N/A</v>
      </c>
      <c r="ME8" s="14"/>
      <c r="MF8" s="14" t="e">
        <v>#N/A</v>
      </c>
      <c r="MG8" s="14" t="e">
        <v>#N/A</v>
      </c>
      <c r="MH8" s="14"/>
      <c r="MI8" s="14" t="e">
        <v>#N/A</v>
      </c>
      <c r="MJ8" s="14" t="e">
        <v>#N/A</v>
      </c>
      <c r="MK8" s="14"/>
      <c r="ML8" s="14" t="e">
        <v>#N/A</v>
      </c>
      <c r="MM8" s="14" t="e">
        <v>#N/A</v>
      </c>
      <c r="MN8" s="14"/>
      <c r="MO8" s="14" t="e">
        <v>#N/A</v>
      </c>
      <c r="MP8" s="14" t="e">
        <v>#N/A</v>
      </c>
      <c r="MQ8" s="14"/>
      <c r="MR8" s="14" t="e">
        <v>#N/A</v>
      </c>
      <c r="MS8" s="14" t="e">
        <v>#N/A</v>
      </c>
      <c r="MT8" s="14"/>
      <c r="MU8" s="14" t="e">
        <v>#N/A</v>
      </c>
      <c r="MV8" s="14" t="e">
        <v>#N/A</v>
      </c>
      <c r="MW8" s="14"/>
      <c r="MX8" s="14" t="e">
        <v>#N/A</v>
      </c>
      <c r="MY8" s="14" t="e">
        <v>#N/A</v>
      </c>
      <c r="MZ8" s="14"/>
      <c r="NA8" s="14" t="e">
        <v>#N/A</v>
      </c>
      <c r="NB8" s="14" t="e">
        <v>#N/A</v>
      </c>
      <c r="NC8" s="14"/>
      <c r="ND8" s="14" t="e">
        <v>#N/A</v>
      </c>
      <c r="NE8" s="14" t="e">
        <v>#N/A</v>
      </c>
      <c r="NF8" s="14"/>
      <c r="NG8" s="14" t="e">
        <v>#N/A</v>
      </c>
      <c r="NH8" s="14" t="e">
        <v>#N/A</v>
      </c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 t="e">
        <v>#N/A</v>
      </c>
      <c r="OO8" s="14" t="e">
        <v>#N/A</v>
      </c>
      <c r="OP8" s="14"/>
      <c r="OQ8" s="14" t="e">
        <v>#N/A</v>
      </c>
      <c r="OR8" s="14" t="e">
        <v>#N/A</v>
      </c>
      <c r="OS8" s="14"/>
      <c r="OT8" s="14" t="e">
        <v>#N/A</v>
      </c>
      <c r="OU8" s="14" t="e">
        <v>#N/A</v>
      </c>
      <c r="OV8" s="14"/>
      <c r="OW8" s="14" t="e">
        <v>#N/A</v>
      </c>
      <c r="OX8" s="14" t="e">
        <v>#N/A</v>
      </c>
      <c r="OY8" s="14"/>
      <c r="OZ8" s="14" t="e">
        <v>#N/A</v>
      </c>
      <c r="PA8" s="14" t="e">
        <v>#N/A</v>
      </c>
      <c r="PB8" s="14"/>
      <c r="PC8" s="14" t="e">
        <v>#N/A</v>
      </c>
      <c r="PD8" s="14" t="e">
        <v>#N/A</v>
      </c>
      <c r="PE8" s="14"/>
      <c r="PF8" s="14" t="e">
        <v>#N/A</v>
      </c>
      <c r="PG8" s="14" t="e">
        <v>#N/A</v>
      </c>
      <c r="PH8" s="14"/>
      <c r="PI8" s="14" t="e">
        <v>#N/A</v>
      </c>
      <c r="PJ8" s="14" t="e">
        <v>#N/A</v>
      </c>
      <c r="PK8" s="14"/>
      <c r="PL8" s="14" t="e">
        <v>#N/A</v>
      </c>
      <c r="PM8" s="14" t="e">
        <v>#N/A</v>
      </c>
      <c r="PN8" s="14"/>
      <c r="PO8" s="14" t="e">
        <v>#N/A</v>
      </c>
      <c r="PP8" s="14" t="e">
        <v>#N/A</v>
      </c>
      <c r="PQ8" s="14"/>
      <c r="PR8" s="14" t="e">
        <v>#N/A</v>
      </c>
      <c r="PS8" s="14" t="e">
        <v>#N/A</v>
      </c>
      <c r="PT8" s="14"/>
      <c r="PU8" s="14"/>
      <c r="PV8" s="14"/>
      <c r="PW8" s="35" t="e">
        <v>#N/A</v>
      </c>
      <c r="PX8" s="35" t="e">
        <f t="shared" si="0"/>
        <v>#N/A</v>
      </c>
      <c r="PY8" s="34"/>
    </row>
    <row r="9" spans="1:441" hidden="1" x14ac:dyDescent="0.25">
      <c r="A9" s="12" t="s">
        <v>69</v>
      </c>
      <c r="B9" s="41" t="s">
        <v>8</v>
      </c>
      <c r="C9" s="12" t="s">
        <v>200</v>
      </c>
      <c r="E9" s="14">
        <v>3</v>
      </c>
      <c r="F9" s="14">
        <v>0</v>
      </c>
      <c r="H9" s="14">
        <v>5</v>
      </c>
      <c r="I9" s="14">
        <v>0</v>
      </c>
      <c r="K9" s="14">
        <v>5</v>
      </c>
      <c r="L9" s="14">
        <v>0</v>
      </c>
      <c r="N9" s="14">
        <v>5</v>
      </c>
      <c r="O9" s="14">
        <v>3.25</v>
      </c>
      <c r="Q9" s="14">
        <v>3</v>
      </c>
      <c r="R9" s="14">
        <v>8</v>
      </c>
      <c r="T9" s="14">
        <v>3</v>
      </c>
      <c r="U9" s="14">
        <v>0</v>
      </c>
      <c r="Z9" s="14">
        <v>5</v>
      </c>
      <c r="AA9" s="14">
        <v>0</v>
      </c>
      <c r="AC9" s="14">
        <v>4</v>
      </c>
      <c r="AD9" s="14">
        <v>11</v>
      </c>
      <c r="AF9" s="14">
        <v>5</v>
      </c>
      <c r="AG9" s="14">
        <v>6</v>
      </c>
      <c r="AI9"/>
      <c r="AJ9"/>
      <c r="AK9"/>
      <c r="AL9" s="14">
        <v>5</v>
      </c>
      <c r="AM9" s="14">
        <v>0</v>
      </c>
      <c r="AO9" s="14">
        <v>5</v>
      </c>
      <c r="AP9" s="14">
        <v>0</v>
      </c>
      <c r="AR9" s="14">
        <v>3</v>
      </c>
      <c r="AS9" s="14">
        <v>1.6</v>
      </c>
      <c r="AU9" s="14">
        <v>3</v>
      </c>
      <c r="AV9" s="14">
        <v>0</v>
      </c>
      <c r="EG9" s="14" t="e">
        <v>#N/A</v>
      </c>
      <c r="EH9" s="14" t="e">
        <v>#N/A</v>
      </c>
      <c r="EJ9" s="14" t="e">
        <v>#N/A</v>
      </c>
      <c r="EK9" s="14" t="e">
        <v>#N/A</v>
      </c>
      <c r="EP9" s="14" t="e">
        <v>#N/A</v>
      </c>
      <c r="EQ9" s="14" t="e">
        <v>#N/A</v>
      </c>
      <c r="ES9" s="14" t="e">
        <v>#N/A</v>
      </c>
      <c r="ET9" s="14" t="e">
        <v>#N/A</v>
      </c>
      <c r="FB9" s="14" t="e">
        <v>#N/A</v>
      </c>
      <c r="FC9" s="14" t="e">
        <v>#N/A</v>
      </c>
      <c r="FE9" s="14" t="e">
        <v>#N/A</v>
      </c>
      <c r="FF9" s="14" t="e">
        <v>#N/A</v>
      </c>
      <c r="FQ9" s="14" t="e">
        <v>#N/A</v>
      </c>
      <c r="FR9" s="14" t="e">
        <v>#N/A</v>
      </c>
      <c r="FT9" s="14" t="e">
        <v>#N/A</v>
      </c>
      <c r="FU9" s="14" t="e">
        <v>#N/A</v>
      </c>
      <c r="FW9" s="14" t="e">
        <v>#N/A</v>
      </c>
      <c r="FX9" s="14" t="e">
        <v>#N/A</v>
      </c>
      <c r="FZ9" s="14" t="e">
        <v>#N/A</v>
      </c>
      <c r="GA9" s="14" t="e">
        <v>#N/A</v>
      </c>
      <c r="GC9" s="14" t="e">
        <v>#N/A</v>
      </c>
      <c r="GD9" s="14" t="e">
        <v>#N/A</v>
      </c>
      <c r="GF9" s="14" t="e">
        <v>#N/A</v>
      </c>
      <c r="GG9" s="14" t="e">
        <v>#N/A</v>
      </c>
      <c r="GI9" s="14" t="e">
        <v>#N/A</v>
      </c>
      <c r="GJ9" s="14" t="e">
        <v>#N/A</v>
      </c>
      <c r="GL9" s="14" t="e">
        <v>#N/A</v>
      </c>
      <c r="GM9" s="14" t="e">
        <v>#N/A</v>
      </c>
      <c r="GO9" s="14" t="e">
        <v>#N/A</v>
      </c>
      <c r="GP9" s="14" t="e">
        <v>#N/A</v>
      </c>
      <c r="GR9" s="14" t="e">
        <v>#N/A</v>
      </c>
      <c r="GS9" s="14" t="e">
        <v>#N/A</v>
      </c>
      <c r="GU9" s="14" t="e">
        <v>#N/A</v>
      </c>
      <c r="GV9" s="14" t="e">
        <v>#N/A</v>
      </c>
      <c r="GX9" s="14" t="e">
        <v>#N/A</v>
      </c>
      <c r="GY9" s="14" t="e">
        <v>#N/A</v>
      </c>
      <c r="HA9" s="14" t="e">
        <v>#N/A</v>
      </c>
      <c r="HB9" s="14" t="e">
        <v>#N/A</v>
      </c>
      <c r="HD9" s="14" t="e">
        <v>#N/A</v>
      </c>
      <c r="HE9" s="14" t="e">
        <v>#N/A</v>
      </c>
      <c r="HG9" t="e">
        <v>#N/A</v>
      </c>
      <c r="HH9" t="e">
        <v>#N/A</v>
      </c>
      <c r="HI9"/>
      <c r="HJ9" s="14" t="e">
        <v>#N/A</v>
      </c>
      <c r="HK9" s="14" t="e">
        <v>#N/A</v>
      </c>
      <c r="HM9" s="14" t="e">
        <v>#N/A</v>
      </c>
      <c r="HN9" s="14" t="e">
        <v>#N/A</v>
      </c>
      <c r="HP9" s="14" t="e">
        <v>#N/A</v>
      </c>
      <c r="HQ9" s="14" t="e">
        <v>#N/A</v>
      </c>
      <c r="HS9" s="14" t="e">
        <v>#N/A</v>
      </c>
      <c r="HT9" s="14" t="e">
        <v>#N/A</v>
      </c>
      <c r="HV9" s="14" t="e">
        <v>#N/A</v>
      </c>
      <c r="HW9" s="14" t="e">
        <v>#N/A</v>
      </c>
      <c r="HY9" s="14" t="e">
        <v>#N/A</v>
      </c>
      <c r="HZ9" s="14" t="e">
        <v>#N/A</v>
      </c>
      <c r="IB9" s="14" t="e">
        <v>#N/A</v>
      </c>
      <c r="IC9" s="14" t="e">
        <v>#N/A</v>
      </c>
      <c r="IE9" s="14" t="e">
        <v>#N/A</v>
      </c>
      <c r="IF9" s="14" t="e">
        <v>#N/A</v>
      </c>
      <c r="IH9" s="14" t="e">
        <v>#N/A</v>
      </c>
      <c r="II9" s="14" t="e">
        <v>#N/A</v>
      </c>
      <c r="IK9" s="14" t="e">
        <v>#N/A</v>
      </c>
      <c r="IL9" s="14" t="e">
        <v>#N/A</v>
      </c>
      <c r="IN9" s="14" t="e">
        <v>#N/A</v>
      </c>
      <c r="IO9" s="14" t="e">
        <v>#N/A</v>
      </c>
      <c r="IQ9" s="14" t="e">
        <v>#N/A</v>
      </c>
      <c r="IR9" s="14" t="e">
        <v>#N/A</v>
      </c>
      <c r="IT9" s="14" t="e">
        <v>#N/A</v>
      </c>
      <c r="IU9" s="14" t="e">
        <v>#N/A</v>
      </c>
      <c r="IW9" s="14" t="e">
        <v>#N/A</v>
      </c>
      <c r="IX9" s="14" t="e">
        <v>#N/A</v>
      </c>
      <c r="IZ9" s="14" t="e">
        <v>#N/A</v>
      </c>
      <c r="JA9" s="14" t="e">
        <v>#N/A</v>
      </c>
      <c r="JC9" s="14" t="e">
        <v>#N/A</v>
      </c>
      <c r="JD9" s="14" t="e">
        <v>#N/A</v>
      </c>
      <c r="JF9" s="14" t="e">
        <v>#N/A</v>
      </c>
      <c r="JG9" s="14" t="e">
        <v>#N/A</v>
      </c>
      <c r="JI9" s="14" t="e">
        <v>#N/A</v>
      </c>
      <c r="JJ9" s="14" t="e">
        <v>#N/A</v>
      </c>
      <c r="JL9" s="14" t="e">
        <v>#N/A</v>
      </c>
      <c r="JM9" s="14" t="e">
        <v>#N/A</v>
      </c>
      <c r="JO9" s="14" t="e">
        <v>#N/A</v>
      </c>
      <c r="JP9" s="14" t="e">
        <v>#N/A</v>
      </c>
      <c r="JR9" s="14" t="e">
        <v>#N/A</v>
      </c>
      <c r="JS9" s="14" t="e">
        <v>#N/A</v>
      </c>
      <c r="JU9" s="14" t="e">
        <v>#N/A</v>
      </c>
      <c r="JV9" s="14" t="e">
        <v>#N/A</v>
      </c>
      <c r="JX9" s="14" t="e">
        <v>#N/A</v>
      </c>
      <c r="JY9" s="14" t="e">
        <v>#N/A</v>
      </c>
      <c r="KA9" s="14" t="e">
        <v>#N/A</v>
      </c>
      <c r="KB9" s="14" t="e">
        <v>#N/A</v>
      </c>
      <c r="KD9" s="14" t="e">
        <v>#N/A</v>
      </c>
      <c r="KE9" s="14" t="e">
        <v>#N/A</v>
      </c>
      <c r="KG9" s="14" t="e">
        <v>#N/A</v>
      </c>
      <c r="KH9" s="14" t="e">
        <v>#N/A</v>
      </c>
      <c r="KJ9" s="14" t="e">
        <v>#N/A</v>
      </c>
      <c r="KK9" s="14" t="e">
        <v>#N/A</v>
      </c>
      <c r="KM9" s="14" t="e">
        <v>#N/A</v>
      </c>
      <c r="KN9" s="14" t="e">
        <v>#N/A</v>
      </c>
      <c r="KP9" s="14" t="e">
        <v>#N/A</v>
      </c>
      <c r="KQ9" s="14" t="e">
        <v>#N/A</v>
      </c>
      <c r="KS9" s="14" t="e">
        <v>#N/A</v>
      </c>
      <c r="KT9" s="14" t="e">
        <v>#N/A</v>
      </c>
      <c r="KV9" s="14" t="e">
        <v>#N/A</v>
      </c>
      <c r="KW9" s="14" t="e">
        <v>#N/A</v>
      </c>
      <c r="KY9" s="14" t="e">
        <v>#N/A</v>
      </c>
      <c r="KZ9" s="14" t="e">
        <v>#N/A</v>
      </c>
      <c r="LZ9" s="14" t="e">
        <v>#N/A</v>
      </c>
      <c r="MA9" s="14" t="e">
        <v>#N/A</v>
      </c>
      <c r="MC9" s="14" t="e">
        <v>#N/A</v>
      </c>
      <c r="MD9" s="14" t="e">
        <v>#N/A</v>
      </c>
      <c r="MF9" s="14" t="e">
        <v>#N/A</v>
      </c>
      <c r="MG9" s="14" t="e">
        <v>#N/A</v>
      </c>
      <c r="MI9" s="14" t="e">
        <v>#N/A</v>
      </c>
      <c r="MJ9" s="14" t="e">
        <v>#N/A</v>
      </c>
      <c r="ML9" s="14" t="e">
        <v>#N/A</v>
      </c>
      <c r="MM9" s="14" t="e">
        <v>#N/A</v>
      </c>
      <c r="MO9" s="14" t="e">
        <v>#N/A</v>
      </c>
      <c r="MP9" s="14" t="e">
        <v>#N/A</v>
      </c>
      <c r="MR9" s="14" t="e">
        <v>#N/A</v>
      </c>
      <c r="MS9" s="14" t="e">
        <v>#N/A</v>
      </c>
      <c r="MU9" s="14" t="e">
        <v>#N/A</v>
      </c>
      <c r="MV9" s="14" t="e">
        <v>#N/A</v>
      </c>
      <c r="MX9" s="14" t="e">
        <v>#N/A</v>
      </c>
      <c r="MY9" s="14" t="e">
        <v>#N/A</v>
      </c>
      <c r="NA9" s="14" t="e">
        <v>#N/A</v>
      </c>
      <c r="NB9" s="14" t="e">
        <v>#N/A</v>
      </c>
      <c r="ND9" s="14" t="e">
        <v>#N/A</v>
      </c>
      <c r="NE9" s="14" t="e">
        <v>#N/A</v>
      </c>
      <c r="NG9" s="14" t="e">
        <v>#N/A</v>
      </c>
      <c r="NH9" s="14" t="e">
        <v>#N/A</v>
      </c>
      <c r="ON9" s="14" t="e">
        <v>#N/A</v>
      </c>
      <c r="OO9" s="14" t="e">
        <v>#N/A</v>
      </c>
      <c r="OQ9" s="14" t="e">
        <v>#N/A</v>
      </c>
      <c r="OR9" s="14" t="e">
        <v>#N/A</v>
      </c>
      <c r="OT9" s="14" t="e">
        <v>#N/A</v>
      </c>
      <c r="OU9" s="14" t="e">
        <v>#N/A</v>
      </c>
      <c r="OW9" s="14" t="e">
        <v>#N/A</v>
      </c>
      <c r="OX9" s="14" t="e">
        <v>#N/A</v>
      </c>
      <c r="OZ9" s="14" t="e">
        <v>#N/A</v>
      </c>
      <c r="PA9" s="14" t="e">
        <v>#N/A</v>
      </c>
      <c r="PC9" s="14" t="e">
        <v>#N/A</v>
      </c>
      <c r="PD9" s="14" t="e">
        <v>#N/A</v>
      </c>
      <c r="PF9" s="14" t="e">
        <v>#N/A</v>
      </c>
      <c r="PG9" s="14" t="e">
        <v>#N/A</v>
      </c>
      <c r="PI9" s="14" t="e">
        <v>#N/A</v>
      </c>
      <c r="PJ9" s="14" t="e">
        <v>#N/A</v>
      </c>
      <c r="PL9" s="14" t="e">
        <v>#N/A</v>
      </c>
      <c r="PM9" s="14" t="e">
        <v>#N/A</v>
      </c>
      <c r="PO9" s="14" t="e">
        <v>#N/A</v>
      </c>
      <c r="PP9" s="14" t="e">
        <v>#N/A</v>
      </c>
      <c r="PR9" s="14" t="e">
        <v>#N/A</v>
      </c>
      <c r="PS9" s="14" t="e">
        <v>#N/A</v>
      </c>
      <c r="PW9" s="35" t="e">
        <v>#N/A</v>
      </c>
      <c r="PX9" s="35" t="e">
        <f t="shared" si="0"/>
        <v>#N/A</v>
      </c>
    </row>
    <row r="10" spans="1:441" ht="15" hidden="1" customHeight="1" x14ac:dyDescent="0.25">
      <c r="A10" s="12" t="s">
        <v>121</v>
      </c>
      <c r="B10" s="41" t="s">
        <v>122</v>
      </c>
      <c r="C10" s="12" t="s">
        <v>199</v>
      </c>
      <c r="E10" s="14">
        <v>5</v>
      </c>
      <c r="F10" s="14">
        <v>5.45</v>
      </c>
      <c r="G10" s="14">
        <v>5</v>
      </c>
      <c r="H10" s="14">
        <v>5</v>
      </c>
      <c r="I10" s="14">
        <v>3</v>
      </c>
      <c r="K10" s="14">
        <v>5</v>
      </c>
      <c r="L10" s="14">
        <v>0</v>
      </c>
      <c r="N10" s="14">
        <v>3</v>
      </c>
      <c r="O10" s="14">
        <v>4.5</v>
      </c>
      <c r="P10" s="14">
        <v>5</v>
      </c>
      <c r="Q10" s="14">
        <v>5</v>
      </c>
      <c r="R10" s="14">
        <v>7.2</v>
      </c>
      <c r="T10" s="14">
        <v>3</v>
      </c>
      <c r="U10" s="14">
        <v>3.25</v>
      </c>
      <c r="W10" s="14">
        <v>5</v>
      </c>
      <c r="X10" s="14">
        <v>1.7000000000000002</v>
      </c>
      <c r="Z10" s="14">
        <v>5</v>
      </c>
      <c r="AA10" s="14">
        <v>1</v>
      </c>
      <c r="AC10" s="14">
        <v>5</v>
      </c>
      <c r="AD10" s="14">
        <v>7</v>
      </c>
      <c r="AF10" s="14">
        <v>5</v>
      </c>
      <c r="AG10" s="14">
        <v>12.5</v>
      </c>
      <c r="AI10" s="14">
        <v>5</v>
      </c>
      <c r="AJ10" s="14">
        <v>0.9</v>
      </c>
      <c r="AL10" s="14">
        <v>5</v>
      </c>
      <c r="AM10" s="14">
        <v>4</v>
      </c>
      <c r="AO10" s="14">
        <v>5</v>
      </c>
      <c r="AP10" s="14">
        <v>2.25</v>
      </c>
      <c r="AR10" s="14">
        <v>5</v>
      </c>
      <c r="AS10" s="14">
        <v>5.85</v>
      </c>
      <c r="AU10" s="14">
        <v>5</v>
      </c>
      <c r="AV10" s="14">
        <v>0</v>
      </c>
      <c r="AX10" s="14">
        <v>2</v>
      </c>
      <c r="AY10" s="14">
        <v>0</v>
      </c>
      <c r="CS10" s="14">
        <v>5</v>
      </c>
      <c r="CW10" s="14">
        <v>2</v>
      </c>
      <c r="CX10" s="14">
        <v>6</v>
      </c>
      <c r="CZ10" s="14">
        <v>2</v>
      </c>
      <c r="DA10" s="14">
        <v>1.75</v>
      </c>
      <c r="DC10" s="14">
        <v>2</v>
      </c>
      <c r="DD10" s="14">
        <v>0</v>
      </c>
      <c r="DI10" s="14">
        <v>1</v>
      </c>
      <c r="DJ10" s="14">
        <v>0</v>
      </c>
      <c r="DL10" s="14">
        <v>1</v>
      </c>
      <c r="DM10" s="14">
        <v>0</v>
      </c>
      <c r="DO10" s="14">
        <v>1</v>
      </c>
      <c r="DP10" s="14">
        <v>0</v>
      </c>
      <c r="EA10" s="14">
        <v>2</v>
      </c>
      <c r="EB10" s="14">
        <v>7</v>
      </c>
      <c r="EG10" s="14">
        <v>1</v>
      </c>
      <c r="EH10" s="14">
        <v>0</v>
      </c>
      <c r="EJ10" s="14">
        <v>2</v>
      </c>
      <c r="EK10" s="14">
        <v>0</v>
      </c>
      <c r="EP10" s="14">
        <v>1</v>
      </c>
      <c r="EQ10" s="14">
        <v>0</v>
      </c>
      <c r="ES10" s="14">
        <v>2</v>
      </c>
      <c r="ET10" s="14">
        <v>0</v>
      </c>
      <c r="FB10" s="14">
        <v>1</v>
      </c>
      <c r="FC10" s="14">
        <v>0</v>
      </c>
      <c r="FE10" s="14">
        <v>2</v>
      </c>
      <c r="FF10" s="14">
        <v>0</v>
      </c>
      <c r="FQ10" s="14" t="e">
        <v>#N/A</v>
      </c>
      <c r="FR10" s="14" t="e">
        <v>#N/A</v>
      </c>
      <c r="FT10" s="14" t="e">
        <v>#N/A</v>
      </c>
      <c r="FU10" s="14" t="e">
        <v>#N/A</v>
      </c>
      <c r="FW10" s="14" t="e">
        <v>#N/A</v>
      </c>
      <c r="FX10" s="14" t="e">
        <v>#N/A</v>
      </c>
      <c r="FZ10" s="14" t="e">
        <v>#N/A</v>
      </c>
      <c r="GA10" s="14" t="e">
        <v>#N/A</v>
      </c>
      <c r="GC10" s="14" t="e">
        <v>#N/A</v>
      </c>
      <c r="GD10" s="14" t="e">
        <v>#N/A</v>
      </c>
      <c r="GF10" s="14" t="e">
        <v>#N/A</v>
      </c>
      <c r="GG10" s="14" t="e">
        <v>#N/A</v>
      </c>
      <c r="GI10" s="14" t="e">
        <v>#N/A</v>
      </c>
      <c r="GJ10" s="14" t="e">
        <v>#N/A</v>
      </c>
      <c r="GL10" s="14" t="e">
        <v>#N/A</v>
      </c>
      <c r="GM10" s="14" t="e">
        <v>#N/A</v>
      </c>
      <c r="GO10" s="14" t="e">
        <v>#N/A</v>
      </c>
      <c r="GP10" s="14" t="e">
        <v>#N/A</v>
      </c>
      <c r="GR10" s="14" t="e">
        <v>#N/A</v>
      </c>
      <c r="GS10" s="14" t="e">
        <v>#N/A</v>
      </c>
      <c r="GU10" s="14" t="e">
        <v>#N/A</v>
      </c>
      <c r="GV10" s="14" t="e">
        <v>#N/A</v>
      </c>
      <c r="GX10" s="14" t="e">
        <v>#N/A</v>
      </c>
      <c r="GY10" s="14" t="e">
        <v>#N/A</v>
      </c>
      <c r="HA10" s="14" t="e">
        <v>#N/A</v>
      </c>
      <c r="HB10" s="14" t="e">
        <v>#N/A</v>
      </c>
      <c r="HD10" s="14" t="e">
        <v>#N/A</v>
      </c>
      <c r="HE10" s="14" t="e">
        <v>#N/A</v>
      </c>
      <c r="HG10" t="e">
        <v>#N/A</v>
      </c>
      <c r="HH10" t="e">
        <v>#N/A</v>
      </c>
      <c r="HI10"/>
      <c r="HJ10" s="14" t="e">
        <v>#N/A</v>
      </c>
      <c r="HK10" s="14" t="e">
        <v>#N/A</v>
      </c>
      <c r="HM10" s="14" t="e">
        <v>#N/A</v>
      </c>
      <c r="HN10" s="14" t="e">
        <v>#N/A</v>
      </c>
      <c r="HP10" s="14" t="e">
        <v>#N/A</v>
      </c>
      <c r="HQ10" s="14" t="e">
        <v>#N/A</v>
      </c>
      <c r="HS10" s="14" t="e">
        <v>#N/A</v>
      </c>
      <c r="HT10" s="14" t="e">
        <v>#N/A</v>
      </c>
      <c r="HV10" s="14" t="e">
        <v>#N/A</v>
      </c>
      <c r="HW10" s="14" t="e">
        <v>#N/A</v>
      </c>
      <c r="HY10" s="14" t="e">
        <v>#N/A</v>
      </c>
      <c r="HZ10" s="14" t="e">
        <v>#N/A</v>
      </c>
      <c r="IB10" s="14" t="e">
        <v>#N/A</v>
      </c>
      <c r="IC10" s="14" t="e">
        <v>#N/A</v>
      </c>
      <c r="IE10" s="14" t="e">
        <v>#N/A</v>
      </c>
      <c r="IF10" s="14" t="e">
        <v>#N/A</v>
      </c>
      <c r="IH10" s="14" t="e">
        <v>#N/A</v>
      </c>
      <c r="II10" s="14" t="e">
        <v>#N/A</v>
      </c>
      <c r="IK10" s="14" t="e">
        <v>#N/A</v>
      </c>
      <c r="IL10" s="14" t="e">
        <v>#N/A</v>
      </c>
      <c r="IN10" s="14" t="e">
        <v>#N/A</v>
      </c>
      <c r="IO10" s="14" t="e">
        <v>#N/A</v>
      </c>
      <c r="IQ10" s="14" t="e">
        <v>#N/A</v>
      </c>
      <c r="IR10" s="14" t="e">
        <v>#N/A</v>
      </c>
      <c r="IT10" s="14" t="e">
        <v>#N/A</v>
      </c>
      <c r="IU10" s="14" t="e">
        <v>#N/A</v>
      </c>
      <c r="IW10" s="14" t="e">
        <v>#N/A</v>
      </c>
      <c r="IX10" s="14" t="e">
        <v>#N/A</v>
      </c>
      <c r="IZ10" s="14" t="e">
        <v>#N/A</v>
      </c>
      <c r="JA10" s="14" t="e">
        <v>#N/A</v>
      </c>
      <c r="JC10" s="14" t="e">
        <v>#N/A</v>
      </c>
      <c r="JD10" s="14" t="e">
        <v>#N/A</v>
      </c>
      <c r="JF10" s="14" t="e">
        <v>#N/A</v>
      </c>
      <c r="JG10" s="14" t="e">
        <v>#N/A</v>
      </c>
      <c r="JI10" s="14" t="e">
        <v>#N/A</v>
      </c>
      <c r="JJ10" s="14" t="e">
        <v>#N/A</v>
      </c>
      <c r="JL10" s="14" t="e">
        <v>#N/A</v>
      </c>
      <c r="JM10" s="14" t="e">
        <v>#N/A</v>
      </c>
      <c r="JO10" s="14" t="e">
        <v>#N/A</v>
      </c>
      <c r="JP10" s="14" t="e">
        <v>#N/A</v>
      </c>
      <c r="JR10" s="14" t="e">
        <v>#N/A</v>
      </c>
      <c r="JS10" s="14" t="e">
        <v>#N/A</v>
      </c>
      <c r="JU10" s="14" t="e">
        <v>#N/A</v>
      </c>
      <c r="JV10" s="14" t="e">
        <v>#N/A</v>
      </c>
      <c r="JX10" s="14" t="e">
        <v>#N/A</v>
      </c>
      <c r="JY10" s="14" t="e">
        <v>#N/A</v>
      </c>
      <c r="KA10" s="14" t="e">
        <v>#N/A</v>
      </c>
      <c r="KB10" s="14" t="e">
        <v>#N/A</v>
      </c>
      <c r="KD10" s="14" t="e">
        <v>#N/A</v>
      </c>
      <c r="KE10" s="14" t="e">
        <v>#N/A</v>
      </c>
      <c r="KG10" s="14" t="e">
        <v>#N/A</v>
      </c>
      <c r="KH10" s="14" t="e">
        <v>#N/A</v>
      </c>
      <c r="KJ10" s="14" t="e">
        <v>#N/A</v>
      </c>
      <c r="KK10" s="14" t="e">
        <v>#N/A</v>
      </c>
      <c r="KM10" s="14" t="e">
        <v>#N/A</v>
      </c>
      <c r="KN10" s="14" t="e">
        <v>#N/A</v>
      </c>
      <c r="KP10" s="14" t="e">
        <v>#N/A</v>
      </c>
      <c r="KQ10" s="14" t="e">
        <v>#N/A</v>
      </c>
      <c r="KS10" s="14" t="e">
        <v>#N/A</v>
      </c>
      <c r="KT10" s="14" t="e">
        <v>#N/A</v>
      </c>
      <c r="KV10" s="14" t="e">
        <v>#N/A</v>
      </c>
      <c r="KW10" s="14" t="e">
        <v>#N/A</v>
      </c>
      <c r="KY10" s="14" t="e">
        <v>#N/A</v>
      </c>
      <c r="KZ10" s="14" t="e">
        <v>#N/A</v>
      </c>
      <c r="LZ10" s="14" t="e">
        <v>#N/A</v>
      </c>
      <c r="MA10" s="14" t="e">
        <v>#N/A</v>
      </c>
      <c r="MC10" s="14" t="e">
        <v>#N/A</v>
      </c>
      <c r="MD10" s="14" t="e">
        <v>#N/A</v>
      </c>
      <c r="MF10" s="14" t="e">
        <v>#N/A</v>
      </c>
      <c r="MG10" s="14" t="e">
        <v>#N/A</v>
      </c>
      <c r="MI10" s="14" t="e">
        <v>#N/A</v>
      </c>
      <c r="MJ10" s="14" t="e">
        <v>#N/A</v>
      </c>
      <c r="ML10" s="14" t="e">
        <v>#N/A</v>
      </c>
      <c r="MM10" s="14" t="e">
        <v>#N/A</v>
      </c>
      <c r="MO10" s="14" t="e">
        <v>#N/A</v>
      </c>
      <c r="MP10" s="14" t="e">
        <v>#N/A</v>
      </c>
      <c r="MR10" s="14" t="e">
        <v>#N/A</v>
      </c>
      <c r="MS10" s="14" t="e">
        <v>#N/A</v>
      </c>
      <c r="MU10" s="14" t="e">
        <v>#N/A</v>
      </c>
      <c r="MV10" s="14" t="e">
        <v>#N/A</v>
      </c>
      <c r="MX10" s="14" t="e">
        <v>#N/A</v>
      </c>
      <c r="MY10" s="14" t="e">
        <v>#N/A</v>
      </c>
      <c r="NA10" s="14" t="e">
        <v>#N/A</v>
      </c>
      <c r="NB10" s="14" t="e">
        <v>#N/A</v>
      </c>
      <c r="ND10" s="14" t="e">
        <v>#N/A</v>
      </c>
      <c r="NE10" s="14" t="e">
        <v>#N/A</v>
      </c>
      <c r="NG10" s="14" t="e">
        <v>#N/A</v>
      </c>
      <c r="NH10" s="14" t="e">
        <v>#N/A</v>
      </c>
      <c r="ON10" s="14" t="e">
        <v>#N/A</v>
      </c>
      <c r="OO10" s="14" t="e">
        <v>#N/A</v>
      </c>
      <c r="OQ10" s="14" t="e">
        <v>#N/A</v>
      </c>
      <c r="OR10" s="14" t="e">
        <v>#N/A</v>
      </c>
      <c r="OT10" s="14" t="e">
        <v>#N/A</v>
      </c>
      <c r="OU10" s="14" t="e">
        <v>#N/A</v>
      </c>
      <c r="OW10" s="14" t="e">
        <v>#N/A</v>
      </c>
      <c r="OX10" s="14" t="e">
        <v>#N/A</v>
      </c>
      <c r="OZ10" s="14" t="e">
        <v>#N/A</v>
      </c>
      <c r="PA10" s="14" t="e">
        <v>#N/A</v>
      </c>
      <c r="PC10" s="14" t="e">
        <v>#N/A</v>
      </c>
      <c r="PD10" s="14" t="e">
        <v>#N/A</v>
      </c>
      <c r="PF10" s="14" t="e">
        <v>#N/A</v>
      </c>
      <c r="PG10" s="14" t="e">
        <v>#N/A</v>
      </c>
      <c r="PI10" s="14" t="e">
        <v>#N/A</v>
      </c>
      <c r="PJ10" s="14" t="e">
        <v>#N/A</v>
      </c>
      <c r="PL10" s="14" t="e">
        <v>#N/A</v>
      </c>
      <c r="PM10" s="14" t="e">
        <v>#N/A</v>
      </c>
      <c r="PO10" s="14" t="e">
        <v>#N/A</v>
      </c>
      <c r="PP10" s="14" t="e">
        <v>#N/A</v>
      </c>
      <c r="PR10" s="14" t="e">
        <v>#N/A</v>
      </c>
      <c r="PS10" s="14" t="e">
        <v>#N/A</v>
      </c>
      <c r="PW10" s="35" t="e">
        <v>#N/A</v>
      </c>
      <c r="PX10" s="35" t="e">
        <f t="shared" si="0"/>
        <v>#N/A</v>
      </c>
    </row>
    <row r="11" spans="1:441" ht="15" customHeight="1" x14ac:dyDescent="0.25">
      <c r="A11" s="12" t="s">
        <v>401</v>
      </c>
      <c r="B11" s="41" t="s">
        <v>402</v>
      </c>
      <c r="C11" s="12" t="s">
        <v>445</v>
      </c>
      <c r="HG11"/>
      <c r="HH11"/>
      <c r="HI11"/>
      <c r="OP11" s="14">
        <v>20</v>
      </c>
      <c r="OT11" s="14">
        <v>5</v>
      </c>
      <c r="OU11" s="14">
        <v>5</v>
      </c>
      <c r="OW11" s="14">
        <v>5</v>
      </c>
      <c r="OX11" s="14">
        <v>9.8000000000000007</v>
      </c>
      <c r="OZ11" s="14">
        <v>5</v>
      </c>
      <c r="PA11" s="14">
        <v>11.5</v>
      </c>
      <c r="PF11" s="14">
        <v>5</v>
      </c>
      <c r="PG11" s="14">
        <v>0</v>
      </c>
      <c r="PI11" s="14">
        <v>5</v>
      </c>
      <c r="PJ11" s="14">
        <v>9.5</v>
      </c>
      <c r="PL11" s="14">
        <v>4</v>
      </c>
      <c r="PM11" s="14">
        <v>4.45</v>
      </c>
      <c r="PO11" s="14">
        <v>5</v>
      </c>
      <c r="PP11" s="14">
        <v>7</v>
      </c>
      <c r="PR11" s="14">
        <v>5</v>
      </c>
      <c r="PS11" s="14">
        <v>0</v>
      </c>
      <c r="PU11" s="14">
        <v>5</v>
      </c>
      <c r="PV11" s="14">
        <v>4.0999999999999996</v>
      </c>
      <c r="PW11" s="35">
        <v>28.25</v>
      </c>
      <c r="PX11" s="35">
        <f t="shared" si="0"/>
        <v>27.35</v>
      </c>
    </row>
    <row r="12" spans="1:441" ht="15" hidden="1" customHeight="1" x14ac:dyDescent="0.25">
      <c r="A12" s="12" t="s">
        <v>54</v>
      </c>
      <c r="B12" s="41" t="s">
        <v>19</v>
      </c>
      <c r="C12" s="12" t="s">
        <v>198</v>
      </c>
      <c r="E12" s="14">
        <v>5</v>
      </c>
      <c r="F12" s="14">
        <v>0</v>
      </c>
      <c r="H12" s="14">
        <v>5</v>
      </c>
      <c r="I12" s="14">
        <v>7.3</v>
      </c>
      <c r="K12" s="14">
        <v>5</v>
      </c>
      <c r="L12" s="14">
        <v>1.4000000000000001</v>
      </c>
      <c r="N12" s="14">
        <v>5</v>
      </c>
      <c r="O12" s="14">
        <v>0</v>
      </c>
      <c r="P12" s="14">
        <v>30</v>
      </c>
      <c r="Q12" s="14">
        <v>5</v>
      </c>
      <c r="R12" s="14">
        <v>0</v>
      </c>
      <c r="T12" s="14">
        <v>5</v>
      </c>
      <c r="U12" s="14">
        <v>0</v>
      </c>
      <c r="W12" s="14">
        <v>5</v>
      </c>
      <c r="X12" s="14">
        <v>1.4000000000000001</v>
      </c>
      <c r="Z12" s="14">
        <v>5</v>
      </c>
      <c r="AA12" s="14">
        <v>4.1500000000000004</v>
      </c>
      <c r="AC12" s="14">
        <v>4</v>
      </c>
      <c r="AD12" s="14">
        <v>4.5</v>
      </c>
      <c r="AF12" s="14">
        <v>4</v>
      </c>
      <c r="AG12" s="14">
        <v>0</v>
      </c>
      <c r="AI12" s="14">
        <v>5</v>
      </c>
      <c r="AJ12" s="14">
        <v>2.5</v>
      </c>
      <c r="AL12" s="14">
        <v>4</v>
      </c>
      <c r="AM12" s="14">
        <v>7</v>
      </c>
      <c r="AO12" s="14">
        <v>2</v>
      </c>
      <c r="AP12" s="14">
        <v>8.25</v>
      </c>
      <c r="AR12" s="14">
        <v>4</v>
      </c>
      <c r="AS12" s="14">
        <v>7.75</v>
      </c>
      <c r="AU12" s="14">
        <v>2</v>
      </c>
      <c r="AV12" s="14">
        <v>3</v>
      </c>
      <c r="AX12" s="14">
        <v>3</v>
      </c>
      <c r="AY12" s="14">
        <v>8</v>
      </c>
      <c r="BA12" s="14">
        <v>3</v>
      </c>
      <c r="BB12" s="14">
        <v>0</v>
      </c>
      <c r="BD12" s="14">
        <v>5</v>
      </c>
      <c r="BE12" s="14">
        <v>2.8</v>
      </c>
      <c r="BG12" s="14">
        <v>5</v>
      </c>
      <c r="BH12" s="14">
        <v>1.75</v>
      </c>
      <c r="BJ12" s="14">
        <v>5</v>
      </c>
      <c r="BK12" s="14">
        <v>6.6</v>
      </c>
      <c r="BM12" s="14">
        <v>5</v>
      </c>
      <c r="BN12" s="14">
        <v>4.5</v>
      </c>
      <c r="BP12" s="14">
        <v>5</v>
      </c>
      <c r="BQ12" s="14">
        <v>2.95</v>
      </c>
      <c r="BS12" s="14">
        <v>5</v>
      </c>
      <c r="BT12" s="14">
        <v>8.1</v>
      </c>
      <c r="BV12" s="14">
        <v>5</v>
      </c>
      <c r="BW12" s="14">
        <v>3</v>
      </c>
      <c r="BY12" s="14">
        <v>5</v>
      </c>
      <c r="BZ12" s="14">
        <v>15</v>
      </c>
      <c r="CB12" s="14">
        <v>5</v>
      </c>
      <c r="CC12" s="14">
        <v>5.2</v>
      </c>
      <c r="CE12" s="14">
        <v>5</v>
      </c>
      <c r="CF12" s="14">
        <v>0</v>
      </c>
      <c r="CG12" s="14">
        <v>6.6</v>
      </c>
      <c r="CH12" s="14">
        <v>5</v>
      </c>
      <c r="CI12" s="14">
        <v>9</v>
      </c>
      <c r="CK12" s="14">
        <v>5</v>
      </c>
      <c r="CL12" s="14">
        <v>0</v>
      </c>
      <c r="CN12" s="14">
        <v>5</v>
      </c>
      <c r="CO12" s="14">
        <v>11.25</v>
      </c>
      <c r="CQ12" s="14">
        <v>4</v>
      </c>
      <c r="CR12" s="14">
        <v>4.6500000000000004</v>
      </c>
      <c r="CT12" s="14">
        <v>5</v>
      </c>
      <c r="CU12" s="14">
        <v>4.5</v>
      </c>
      <c r="CW12" s="14">
        <v>5</v>
      </c>
      <c r="CX12" s="14">
        <v>0</v>
      </c>
      <c r="CZ12" s="14">
        <v>5</v>
      </c>
      <c r="DA12" s="14">
        <v>2.1</v>
      </c>
      <c r="DC12" s="14">
        <v>5</v>
      </c>
      <c r="DD12" s="14">
        <v>0</v>
      </c>
      <c r="DF12" s="14">
        <v>5</v>
      </c>
      <c r="DG12" s="14">
        <v>6.75</v>
      </c>
      <c r="DI12" s="14">
        <v>5</v>
      </c>
      <c r="DJ12" s="14">
        <v>5.6</v>
      </c>
      <c r="DL12" s="14">
        <v>5</v>
      </c>
      <c r="DM12" s="14">
        <v>3.95</v>
      </c>
      <c r="DO12" s="14">
        <v>5</v>
      </c>
      <c r="DP12" s="14">
        <v>5.5</v>
      </c>
      <c r="DR12" s="14">
        <v>5</v>
      </c>
      <c r="DS12" s="14">
        <v>10.25</v>
      </c>
      <c r="DU12" s="14">
        <v>5</v>
      </c>
      <c r="DV12" s="14">
        <v>18.84</v>
      </c>
      <c r="DX12" s="14">
        <v>5</v>
      </c>
      <c r="DY12" s="14">
        <v>9</v>
      </c>
      <c r="EA12" s="14">
        <v>5</v>
      </c>
      <c r="EB12" s="14">
        <v>0</v>
      </c>
      <c r="ED12" s="14">
        <v>5</v>
      </c>
      <c r="EE12" s="14">
        <v>2.6</v>
      </c>
      <c r="EG12" s="14">
        <v>5</v>
      </c>
      <c r="EH12" s="14">
        <v>12.55</v>
      </c>
      <c r="EJ12" s="14">
        <v>5</v>
      </c>
      <c r="EK12" s="14">
        <v>1.1000000000000001</v>
      </c>
      <c r="EM12" s="14">
        <v>5</v>
      </c>
      <c r="EN12" s="14">
        <v>2.75</v>
      </c>
      <c r="EP12" s="14">
        <v>5</v>
      </c>
      <c r="EQ12" s="14">
        <v>6.75</v>
      </c>
      <c r="ES12" s="14">
        <v>5</v>
      </c>
      <c r="ET12" s="14">
        <v>4.75</v>
      </c>
      <c r="EV12" s="14">
        <v>5</v>
      </c>
      <c r="EW12" s="14">
        <v>7.9</v>
      </c>
      <c r="EY12" s="14">
        <v>5</v>
      </c>
      <c r="EZ12" s="14">
        <v>0</v>
      </c>
      <c r="FB12" s="14">
        <v>5</v>
      </c>
      <c r="FC12" s="14">
        <v>3</v>
      </c>
      <c r="FE12" s="14">
        <v>5</v>
      </c>
      <c r="FF12" s="14">
        <v>0</v>
      </c>
      <c r="FH12" s="14">
        <v>5</v>
      </c>
      <c r="FI12" s="14">
        <v>7</v>
      </c>
      <c r="FQ12" s="14">
        <v>5</v>
      </c>
      <c r="FR12" s="14">
        <v>9.6</v>
      </c>
      <c r="FT12" s="14">
        <v>5</v>
      </c>
      <c r="FU12" s="14">
        <v>6</v>
      </c>
      <c r="FW12" s="14">
        <v>5</v>
      </c>
      <c r="FX12" s="14">
        <v>7</v>
      </c>
      <c r="FZ12" s="14">
        <v>5</v>
      </c>
      <c r="GA12" s="14">
        <v>8</v>
      </c>
      <c r="GC12" s="14">
        <v>4</v>
      </c>
      <c r="GD12" s="14">
        <v>5.6</v>
      </c>
      <c r="GF12" s="14">
        <v>5</v>
      </c>
      <c r="GG12" s="14">
        <v>7.5</v>
      </c>
      <c r="GI12" s="14">
        <v>5</v>
      </c>
      <c r="GJ12" s="14">
        <v>0</v>
      </c>
      <c r="GL12" s="14">
        <v>5</v>
      </c>
      <c r="GM12" s="14">
        <v>0</v>
      </c>
      <c r="GO12" s="14">
        <v>5</v>
      </c>
      <c r="GP12" s="14">
        <v>5.3</v>
      </c>
      <c r="GR12" s="14">
        <v>5</v>
      </c>
      <c r="GS12" s="14">
        <v>4.5</v>
      </c>
      <c r="GU12" s="14">
        <v>5</v>
      </c>
      <c r="GV12" s="14">
        <v>0</v>
      </c>
      <c r="GX12" s="14">
        <v>5</v>
      </c>
      <c r="GY12" s="14">
        <v>14.85</v>
      </c>
      <c r="HA12" s="14">
        <v>5</v>
      </c>
      <c r="HB12" s="14">
        <v>3</v>
      </c>
      <c r="HD12" s="14">
        <v>5</v>
      </c>
      <c r="HE12" s="14">
        <v>3</v>
      </c>
      <c r="HG12" s="14">
        <v>5</v>
      </c>
      <c r="HH12" s="14">
        <v>8.5500000000000007</v>
      </c>
      <c r="HJ12" s="14">
        <v>5</v>
      </c>
      <c r="HK12" s="14">
        <v>3.7</v>
      </c>
      <c r="HM12" s="14">
        <v>5</v>
      </c>
      <c r="HN12" s="14">
        <v>0</v>
      </c>
      <c r="HP12" s="14">
        <v>5</v>
      </c>
      <c r="HQ12" s="14">
        <v>0</v>
      </c>
      <c r="HS12" s="14">
        <v>5</v>
      </c>
      <c r="HT12" s="14">
        <v>2.5</v>
      </c>
      <c r="HV12" s="14">
        <v>5</v>
      </c>
      <c r="HW12" s="14">
        <v>5.25</v>
      </c>
      <c r="HY12" s="14">
        <v>5</v>
      </c>
      <c r="HZ12" s="14">
        <v>0</v>
      </c>
      <c r="IB12" s="14">
        <v>5</v>
      </c>
      <c r="IC12" s="14">
        <v>2.75</v>
      </c>
      <c r="IE12" s="14">
        <v>5</v>
      </c>
      <c r="IF12" s="14">
        <v>6.25</v>
      </c>
      <c r="IG12" s="14">
        <v>9.99</v>
      </c>
      <c r="IH12" s="14">
        <v>5</v>
      </c>
      <c r="II12" s="14">
        <v>8.15</v>
      </c>
      <c r="IK12" s="14">
        <v>5</v>
      </c>
      <c r="IL12" s="14">
        <v>0</v>
      </c>
      <c r="IN12" s="14">
        <v>5</v>
      </c>
      <c r="IO12" s="14">
        <v>4.5</v>
      </c>
      <c r="IQ12" s="14">
        <v>5</v>
      </c>
      <c r="IR12" s="14">
        <v>5.5</v>
      </c>
      <c r="IT12" s="14">
        <v>5</v>
      </c>
      <c r="IU12" s="14">
        <v>5.5</v>
      </c>
      <c r="IW12" s="14">
        <v>5</v>
      </c>
      <c r="IX12" s="14">
        <v>5</v>
      </c>
      <c r="IZ12" s="14">
        <v>5</v>
      </c>
      <c r="JA12" s="14">
        <v>6.55</v>
      </c>
      <c r="JC12" s="14">
        <v>5</v>
      </c>
      <c r="JD12" s="14">
        <v>2.0499999999999998</v>
      </c>
      <c r="JF12" s="14">
        <v>5</v>
      </c>
      <c r="JG12" s="14">
        <v>0</v>
      </c>
      <c r="JI12" s="14">
        <v>4</v>
      </c>
      <c r="JJ12" s="14">
        <v>0</v>
      </c>
      <c r="JL12" s="14">
        <v>4</v>
      </c>
      <c r="JM12" s="14">
        <v>7</v>
      </c>
      <c r="JO12" s="14">
        <v>5</v>
      </c>
      <c r="JP12" s="14">
        <v>6.8</v>
      </c>
      <c r="JR12" s="14">
        <v>5</v>
      </c>
      <c r="JS12" s="14">
        <v>0</v>
      </c>
      <c r="JU12" s="14">
        <v>5</v>
      </c>
      <c r="JV12" s="14">
        <v>1.9</v>
      </c>
      <c r="JX12" s="14">
        <v>5</v>
      </c>
      <c r="JY12" s="14">
        <v>6.25</v>
      </c>
      <c r="KA12" s="14">
        <v>5</v>
      </c>
      <c r="KB12" s="14">
        <v>8</v>
      </c>
      <c r="KD12" s="14">
        <v>5</v>
      </c>
      <c r="KE12" s="14">
        <v>4.25</v>
      </c>
      <c r="KG12" s="14">
        <v>5</v>
      </c>
      <c r="KH12" s="14">
        <v>3.15</v>
      </c>
      <c r="KJ12" s="14">
        <v>3</v>
      </c>
      <c r="KK12" s="14">
        <v>2.5</v>
      </c>
      <c r="KM12" s="14">
        <v>5</v>
      </c>
      <c r="KN12" s="14">
        <v>8</v>
      </c>
      <c r="KP12" s="14">
        <v>5</v>
      </c>
      <c r="KQ12" s="14">
        <v>2.5</v>
      </c>
      <c r="KS12" s="14">
        <v>5</v>
      </c>
      <c r="KT12" s="14">
        <v>3.15</v>
      </c>
      <c r="KV12" s="14">
        <v>5</v>
      </c>
      <c r="KW12" s="14">
        <v>4.8000000000000007</v>
      </c>
      <c r="KY12" s="14">
        <v>4</v>
      </c>
      <c r="KZ12" s="14">
        <v>0</v>
      </c>
      <c r="LZ12" s="14">
        <v>3</v>
      </c>
      <c r="MA12" s="14">
        <v>4.5</v>
      </c>
      <c r="MC12" s="14">
        <v>5</v>
      </c>
      <c r="MD12" s="14">
        <v>5.5</v>
      </c>
      <c r="MF12" s="14">
        <v>4</v>
      </c>
      <c r="MG12" s="14">
        <v>2.75</v>
      </c>
      <c r="MI12" s="14">
        <v>4</v>
      </c>
      <c r="MJ12" s="14">
        <v>4.3</v>
      </c>
      <c r="ML12" s="14">
        <v>5</v>
      </c>
      <c r="MM12" s="14">
        <v>3.95</v>
      </c>
      <c r="MO12" s="14">
        <v>5</v>
      </c>
      <c r="MP12" s="14">
        <v>0</v>
      </c>
      <c r="MR12" s="14">
        <v>5</v>
      </c>
      <c r="MS12" s="14">
        <v>2.25</v>
      </c>
      <c r="MU12" s="14">
        <v>4</v>
      </c>
      <c r="MV12" s="14">
        <v>2.9</v>
      </c>
      <c r="MX12" s="14">
        <v>4</v>
      </c>
      <c r="MY12" s="14">
        <v>0</v>
      </c>
      <c r="NA12" s="14">
        <v>5</v>
      </c>
      <c r="NB12" s="14">
        <v>3.5</v>
      </c>
      <c r="ND12" s="14">
        <v>3</v>
      </c>
      <c r="NE12" s="14">
        <v>2.75</v>
      </c>
      <c r="NG12" s="14">
        <v>3</v>
      </c>
      <c r="NH12" s="14">
        <v>0</v>
      </c>
      <c r="ON12" s="14" t="e">
        <v>#N/A</v>
      </c>
      <c r="OO12" s="14" t="e">
        <v>#N/A</v>
      </c>
      <c r="OQ12" s="14" t="e">
        <v>#N/A</v>
      </c>
      <c r="OR12" s="14" t="e">
        <v>#N/A</v>
      </c>
      <c r="OT12" s="14" t="e">
        <v>#N/A</v>
      </c>
      <c r="OU12" s="14" t="e">
        <v>#N/A</v>
      </c>
      <c r="OW12" s="14" t="e">
        <v>#N/A</v>
      </c>
      <c r="OX12" s="14" t="e">
        <v>#N/A</v>
      </c>
      <c r="OZ12" s="14" t="e">
        <v>#N/A</v>
      </c>
      <c r="PA12" s="14" t="e">
        <v>#N/A</v>
      </c>
      <c r="PF12" s="14" t="e">
        <v>#N/A</v>
      </c>
      <c r="PG12" s="14" t="e">
        <v>#N/A</v>
      </c>
      <c r="PI12" s="14" t="e">
        <v>#N/A</v>
      </c>
      <c r="PJ12" s="14" t="e">
        <v>#N/A</v>
      </c>
      <c r="PL12" s="14" t="e">
        <v>#N/A</v>
      </c>
      <c r="PM12" s="14" t="e">
        <v>#N/A</v>
      </c>
      <c r="PO12" s="14" t="e">
        <v>#N/A</v>
      </c>
      <c r="PP12" s="14" t="e">
        <v>#N/A</v>
      </c>
      <c r="PR12" s="14" t="e">
        <v>#N/A</v>
      </c>
      <c r="PS12" s="14" t="e">
        <v>#N/A</v>
      </c>
      <c r="PW12" s="35" t="e">
        <v>#N/A</v>
      </c>
      <c r="PX12" s="35" t="e">
        <f t="shared" si="0"/>
        <v>#N/A</v>
      </c>
    </row>
    <row r="13" spans="1:441" ht="15" hidden="1" customHeight="1" x14ac:dyDescent="0.25">
      <c r="A13" s="12" t="s">
        <v>51</v>
      </c>
      <c r="B13" s="41" t="s">
        <v>1</v>
      </c>
      <c r="C13" s="12" t="s">
        <v>197</v>
      </c>
      <c r="E13" s="14">
        <v>5</v>
      </c>
      <c r="F13" s="14">
        <v>7.5</v>
      </c>
      <c r="H13" s="14">
        <v>5</v>
      </c>
      <c r="I13" s="14">
        <v>8</v>
      </c>
      <c r="K13" s="14">
        <v>5</v>
      </c>
      <c r="L13" s="14">
        <v>9.75</v>
      </c>
      <c r="N13" s="14">
        <v>5</v>
      </c>
      <c r="O13" s="14">
        <v>25.5</v>
      </c>
      <c r="Q13" s="14">
        <v>5</v>
      </c>
      <c r="R13" s="14">
        <v>0</v>
      </c>
      <c r="T13" s="14">
        <v>5</v>
      </c>
      <c r="U13" s="14">
        <v>13.5</v>
      </c>
      <c r="W13" s="14">
        <v>5</v>
      </c>
      <c r="X13" s="14">
        <v>14</v>
      </c>
      <c r="Z13" s="14">
        <v>5</v>
      </c>
      <c r="AA13" s="14">
        <v>0</v>
      </c>
      <c r="AC13" s="14">
        <v>5</v>
      </c>
      <c r="AD13" s="14">
        <v>1.4000000000000001</v>
      </c>
      <c r="AF13" s="14">
        <v>5</v>
      </c>
      <c r="AG13" s="14">
        <v>5.5</v>
      </c>
      <c r="AI13" s="14">
        <v>5</v>
      </c>
      <c r="AJ13" s="14">
        <v>1.3</v>
      </c>
      <c r="AL13" s="14">
        <v>5</v>
      </c>
      <c r="AM13" s="14">
        <v>0</v>
      </c>
      <c r="AO13" s="14">
        <v>5</v>
      </c>
      <c r="AP13" s="14">
        <v>0</v>
      </c>
      <c r="AR13" s="14">
        <v>5</v>
      </c>
      <c r="AS13" s="14">
        <v>8.25</v>
      </c>
      <c r="AT13" s="14">
        <v>53.65</v>
      </c>
      <c r="AU13" s="14">
        <v>5</v>
      </c>
      <c r="AV13" s="14">
        <v>29.2</v>
      </c>
      <c r="AZ13" s="14">
        <v>-136.65</v>
      </c>
      <c r="EG13" s="14" t="e">
        <v>#N/A</v>
      </c>
      <c r="EH13" s="14" t="e">
        <v>#N/A</v>
      </c>
      <c r="EJ13" s="14" t="e">
        <v>#N/A</v>
      </c>
      <c r="EK13" s="14" t="e">
        <v>#N/A</v>
      </c>
      <c r="EM13" s="14" t="e">
        <v>#N/A</v>
      </c>
      <c r="EN13" s="14" t="e">
        <v>#N/A</v>
      </c>
      <c r="EP13" s="14" t="e">
        <v>#N/A</v>
      </c>
      <c r="EQ13" s="14" t="e">
        <v>#N/A</v>
      </c>
      <c r="ES13" s="14" t="e">
        <v>#N/A</v>
      </c>
      <c r="ET13" s="14" t="e">
        <v>#N/A</v>
      </c>
      <c r="EV13" s="14" t="e">
        <v>#N/A</v>
      </c>
      <c r="EW13" s="14" t="e">
        <v>#N/A</v>
      </c>
      <c r="EY13" s="14" t="e">
        <v>#N/A</v>
      </c>
      <c r="EZ13" s="14" t="e">
        <v>#N/A</v>
      </c>
      <c r="FB13" s="14" t="e">
        <v>#N/A</v>
      </c>
      <c r="FC13" s="14" t="e">
        <v>#N/A</v>
      </c>
      <c r="FE13" s="14" t="e">
        <v>#N/A</v>
      </c>
      <c r="FF13" s="14" t="e">
        <v>#N/A</v>
      </c>
      <c r="FH13" s="14" t="e">
        <v>#N/A</v>
      </c>
      <c r="FI13" s="14" t="e">
        <v>#N/A</v>
      </c>
      <c r="FK13" s="14" t="e">
        <v>#N/A</v>
      </c>
      <c r="FL13" s="14" t="e">
        <v>#N/A</v>
      </c>
      <c r="FN13" s="14" t="e">
        <v>#N/A</v>
      </c>
      <c r="FO13" s="14" t="e">
        <v>#N/A</v>
      </c>
      <c r="FQ13" s="14" t="e">
        <v>#N/A</v>
      </c>
      <c r="FR13" s="14" t="e">
        <v>#N/A</v>
      </c>
      <c r="FT13" s="14" t="e">
        <v>#N/A</v>
      </c>
      <c r="FU13" s="14" t="e">
        <v>#N/A</v>
      </c>
      <c r="FW13" s="14" t="e">
        <v>#N/A</v>
      </c>
      <c r="FX13" s="14" t="e">
        <v>#N/A</v>
      </c>
      <c r="FZ13" s="14" t="e">
        <v>#N/A</v>
      </c>
      <c r="GA13" s="14" t="e">
        <v>#N/A</v>
      </c>
      <c r="GC13" s="14" t="e">
        <v>#N/A</v>
      </c>
      <c r="GD13" s="14" t="e">
        <v>#N/A</v>
      </c>
      <c r="GF13" s="14" t="e">
        <v>#N/A</v>
      </c>
      <c r="GG13" s="14" t="e">
        <v>#N/A</v>
      </c>
      <c r="GI13" s="14" t="e">
        <v>#N/A</v>
      </c>
      <c r="GJ13" s="14" t="e">
        <v>#N/A</v>
      </c>
      <c r="GL13" s="14" t="e">
        <v>#N/A</v>
      </c>
      <c r="GM13" s="14" t="e">
        <v>#N/A</v>
      </c>
      <c r="GO13" s="14" t="e">
        <v>#N/A</v>
      </c>
      <c r="GP13" s="14" t="e">
        <v>#N/A</v>
      </c>
      <c r="GR13" s="14" t="e">
        <v>#N/A</v>
      </c>
      <c r="GS13" s="14" t="e">
        <v>#N/A</v>
      </c>
      <c r="GU13" s="14" t="e">
        <v>#N/A</v>
      </c>
      <c r="GV13" s="14" t="e">
        <v>#N/A</v>
      </c>
      <c r="GX13" s="14" t="e">
        <v>#N/A</v>
      </c>
      <c r="GY13" s="14" t="e">
        <v>#N/A</v>
      </c>
      <c r="HA13" s="14" t="e">
        <v>#N/A</v>
      </c>
      <c r="HB13" s="14" t="e">
        <v>#N/A</v>
      </c>
      <c r="HD13" s="14" t="e">
        <v>#N/A</v>
      </c>
      <c r="HE13" s="14" t="e">
        <v>#N/A</v>
      </c>
      <c r="HG13" s="14" t="e">
        <v>#N/A</v>
      </c>
      <c r="HH13" s="14" t="e">
        <v>#N/A</v>
      </c>
      <c r="HJ13" s="14" t="e">
        <v>#N/A</v>
      </c>
      <c r="HK13" s="14" t="e">
        <v>#N/A</v>
      </c>
      <c r="HM13" s="14" t="e">
        <v>#N/A</v>
      </c>
      <c r="HN13" s="14" t="e">
        <v>#N/A</v>
      </c>
      <c r="HP13" s="14" t="e">
        <v>#N/A</v>
      </c>
      <c r="HQ13" s="14" t="e">
        <v>#N/A</v>
      </c>
      <c r="HS13" s="14" t="e">
        <v>#N/A</v>
      </c>
      <c r="HT13" s="14" t="e">
        <v>#N/A</v>
      </c>
      <c r="HV13" s="14" t="e">
        <v>#N/A</v>
      </c>
      <c r="HW13" s="14" t="e">
        <v>#N/A</v>
      </c>
      <c r="HY13" s="14" t="e">
        <v>#N/A</v>
      </c>
      <c r="HZ13" s="14" t="e">
        <v>#N/A</v>
      </c>
      <c r="IB13" s="14" t="e">
        <v>#N/A</v>
      </c>
      <c r="IC13" s="14" t="e">
        <v>#N/A</v>
      </c>
      <c r="IE13" s="14" t="e">
        <v>#N/A</v>
      </c>
      <c r="IF13" s="14" t="e">
        <v>#N/A</v>
      </c>
      <c r="IH13" s="14" t="e">
        <v>#N/A</v>
      </c>
      <c r="II13" s="14" t="e">
        <v>#N/A</v>
      </c>
      <c r="IK13" s="14" t="e">
        <v>#N/A</v>
      </c>
      <c r="IL13" s="14" t="e">
        <v>#N/A</v>
      </c>
      <c r="IN13" s="14" t="e">
        <v>#N/A</v>
      </c>
      <c r="IO13" s="14" t="e">
        <v>#N/A</v>
      </c>
      <c r="IQ13" s="14" t="e">
        <v>#N/A</v>
      </c>
      <c r="IR13" s="14" t="e">
        <v>#N/A</v>
      </c>
      <c r="IT13" s="14" t="e">
        <v>#N/A</v>
      </c>
      <c r="IU13" s="14" t="e">
        <v>#N/A</v>
      </c>
      <c r="IW13" s="14" t="e">
        <v>#N/A</v>
      </c>
      <c r="IX13" s="14" t="e">
        <v>#N/A</v>
      </c>
      <c r="IZ13" s="14" t="e">
        <v>#N/A</v>
      </c>
      <c r="JA13" s="14" t="e">
        <v>#N/A</v>
      </c>
      <c r="JC13" s="14" t="e">
        <v>#N/A</v>
      </c>
      <c r="JD13" s="14" t="e">
        <v>#N/A</v>
      </c>
      <c r="JF13" s="14" t="e">
        <v>#N/A</v>
      </c>
      <c r="JG13" s="14" t="e">
        <v>#N/A</v>
      </c>
      <c r="JI13" s="14" t="e">
        <v>#N/A</v>
      </c>
      <c r="JJ13" s="14" t="e">
        <v>#N/A</v>
      </c>
      <c r="JL13" s="14" t="e">
        <v>#N/A</v>
      </c>
      <c r="JM13" s="14" t="e">
        <v>#N/A</v>
      </c>
      <c r="JO13" s="14" t="e">
        <v>#N/A</v>
      </c>
      <c r="JP13" s="14" t="e">
        <v>#N/A</v>
      </c>
      <c r="JR13" s="14" t="e">
        <v>#N/A</v>
      </c>
      <c r="JS13" s="14" t="e">
        <v>#N/A</v>
      </c>
      <c r="JU13" s="14" t="e">
        <v>#N/A</v>
      </c>
      <c r="JV13" s="14" t="e">
        <v>#N/A</v>
      </c>
      <c r="JX13" s="14" t="e">
        <v>#N/A</v>
      </c>
      <c r="JY13" s="14" t="e">
        <v>#N/A</v>
      </c>
      <c r="KA13" s="14" t="e">
        <v>#N/A</v>
      </c>
      <c r="KB13" s="14" t="e">
        <v>#N/A</v>
      </c>
      <c r="KD13" s="14" t="e">
        <v>#N/A</v>
      </c>
      <c r="KE13" s="14" t="e">
        <v>#N/A</v>
      </c>
      <c r="KG13" s="14" t="e">
        <v>#N/A</v>
      </c>
      <c r="KH13" s="14" t="e">
        <v>#N/A</v>
      </c>
      <c r="KJ13" s="14" t="e">
        <v>#N/A</v>
      </c>
      <c r="KK13" s="14" t="e">
        <v>#N/A</v>
      </c>
      <c r="KM13" s="14" t="e">
        <v>#N/A</v>
      </c>
      <c r="KN13" s="14" t="e">
        <v>#N/A</v>
      </c>
      <c r="KP13" s="14" t="e">
        <v>#N/A</v>
      </c>
      <c r="KQ13" s="14" t="e">
        <v>#N/A</v>
      </c>
      <c r="KS13" s="14" t="e">
        <v>#N/A</v>
      </c>
      <c r="KT13" s="14" t="e">
        <v>#N/A</v>
      </c>
      <c r="KV13" s="14" t="e">
        <v>#N/A</v>
      </c>
      <c r="KW13" s="14" t="e">
        <v>#N/A</v>
      </c>
      <c r="KY13" s="14" t="e">
        <v>#N/A</v>
      </c>
      <c r="KZ13" s="14" t="e">
        <v>#N/A</v>
      </c>
      <c r="LZ13" s="14" t="e">
        <v>#N/A</v>
      </c>
      <c r="MA13" s="14" t="e">
        <v>#N/A</v>
      </c>
      <c r="MC13" s="14" t="e">
        <v>#N/A</v>
      </c>
      <c r="MD13" s="14" t="e">
        <v>#N/A</v>
      </c>
      <c r="MF13" s="14" t="e">
        <v>#N/A</v>
      </c>
      <c r="MG13" s="14" t="e">
        <v>#N/A</v>
      </c>
      <c r="MI13" s="14" t="e">
        <v>#N/A</v>
      </c>
      <c r="MJ13" s="14" t="e">
        <v>#N/A</v>
      </c>
      <c r="ML13" s="14" t="e">
        <v>#N/A</v>
      </c>
      <c r="MM13" s="14" t="e">
        <v>#N/A</v>
      </c>
      <c r="MO13" s="14" t="e">
        <v>#N/A</v>
      </c>
      <c r="MP13" s="14" t="e">
        <v>#N/A</v>
      </c>
      <c r="MR13" s="14" t="e">
        <v>#N/A</v>
      </c>
      <c r="MS13" s="14" t="e">
        <v>#N/A</v>
      </c>
      <c r="MU13" s="14" t="e">
        <v>#N/A</v>
      </c>
      <c r="MV13" s="14" t="e">
        <v>#N/A</v>
      </c>
      <c r="MX13" s="14" t="e">
        <v>#N/A</v>
      </c>
      <c r="MY13" s="14" t="e">
        <v>#N/A</v>
      </c>
      <c r="NA13" s="14" t="e">
        <v>#N/A</v>
      </c>
      <c r="NB13" s="14" t="e">
        <v>#N/A</v>
      </c>
      <c r="ND13" s="14" t="e">
        <v>#N/A</v>
      </c>
      <c r="NE13" s="14" t="e">
        <v>#N/A</v>
      </c>
      <c r="NG13" s="14" t="e">
        <v>#N/A</v>
      </c>
      <c r="NH13" s="14" t="e">
        <v>#N/A</v>
      </c>
      <c r="NJ13" s="14" t="e">
        <v>#N/A</v>
      </c>
      <c r="NK13" s="14" t="e">
        <v>#N/A</v>
      </c>
      <c r="NM13" s="14" t="e">
        <v>#N/A</v>
      </c>
      <c r="NN13" s="14" t="e">
        <v>#N/A</v>
      </c>
      <c r="NP13" s="14" t="e">
        <v>#N/A</v>
      </c>
      <c r="NQ13" s="14" t="e">
        <v>#N/A</v>
      </c>
      <c r="NS13" s="14" t="e">
        <v>#N/A</v>
      </c>
      <c r="NT13" s="14" t="e">
        <v>#N/A</v>
      </c>
      <c r="NV13" s="14" t="e">
        <v>#N/A</v>
      </c>
      <c r="NW13" s="14" t="e">
        <v>#N/A</v>
      </c>
      <c r="NY13" s="14" t="e">
        <v>#N/A</v>
      </c>
      <c r="NZ13" s="14" t="e">
        <v>#N/A</v>
      </c>
      <c r="OB13" s="14" t="e">
        <v>#N/A</v>
      </c>
      <c r="OC13" s="14" t="e">
        <v>#N/A</v>
      </c>
      <c r="OE13" s="14" t="e">
        <v>#N/A</v>
      </c>
      <c r="OF13" s="14" t="e">
        <v>#N/A</v>
      </c>
      <c r="OH13" s="14" t="e">
        <v>#N/A</v>
      </c>
      <c r="OI13" s="14" t="e">
        <v>#N/A</v>
      </c>
      <c r="OK13" s="14" t="e">
        <v>#N/A</v>
      </c>
      <c r="OL13" s="14" t="e">
        <v>#N/A</v>
      </c>
      <c r="ON13" s="14" t="e">
        <v>#N/A</v>
      </c>
      <c r="OO13" s="14" t="e">
        <v>#N/A</v>
      </c>
      <c r="OQ13" s="14" t="e">
        <v>#N/A</v>
      </c>
      <c r="OR13" s="14" t="e">
        <v>#N/A</v>
      </c>
      <c r="OT13" s="14" t="e">
        <v>#N/A</v>
      </c>
      <c r="OU13" s="14" t="e">
        <v>#N/A</v>
      </c>
      <c r="OW13" s="14" t="e">
        <v>#N/A</v>
      </c>
      <c r="OX13" s="14" t="e">
        <v>#N/A</v>
      </c>
      <c r="OZ13" s="14" t="e">
        <v>#N/A</v>
      </c>
      <c r="PA13" s="14" t="e">
        <v>#N/A</v>
      </c>
      <c r="PF13" s="14" t="e">
        <v>#N/A</v>
      </c>
      <c r="PG13" s="14" t="e">
        <v>#N/A</v>
      </c>
      <c r="PI13" s="14" t="e">
        <v>#N/A</v>
      </c>
      <c r="PJ13" s="14" t="e">
        <v>#N/A</v>
      </c>
      <c r="PL13" s="14" t="e">
        <v>#N/A</v>
      </c>
      <c r="PM13" s="14" t="e">
        <v>#N/A</v>
      </c>
      <c r="PO13" s="14" t="e">
        <v>#N/A</v>
      </c>
      <c r="PP13" s="14" t="e">
        <v>#N/A</v>
      </c>
      <c r="PR13" s="14" t="e">
        <v>#N/A</v>
      </c>
      <c r="PS13" s="14" t="e">
        <v>#N/A</v>
      </c>
      <c r="PW13" s="35" t="e">
        <v>#N/A</v>
      </c>
      <c r="PX13" s="35" t="e">
        <f t="shared" si="0"/>
        <v>#N/A</v>
      </c>
    </row>
    <row r="14" spans="1:441" ht="15" hidden="1" customHeight="1" x14ac:dyDescent="0.25">
      <c r="A14" s="12" t="s">
        <v>62</v>
      </c>
      <c r="B14" s="41" t="s">
        <v>13</v>
      </c>
      <c r="C14" s="12" t="s">
        <v>196</v>
      </c>
      <c r="E14" s="14">
        <v>5</v>
      </c>
      <c r="F14" s="14">
        <v>4.5</v>
      </c>
      <c r="H14" s="14">
        <v>5</v>
      </c>
      <c r="I14" s="14">
        <v>4</v>
      </c>
      <c r="K14" s="14">
        <v>5</v>
      </c>
      <c r="L14" s="14">
        <v>8.75</v>
      </c>
      <c r="N14" s="14">
        <v>5</v>
      </c>
      <c r="O14" s="14">
        <v>6.6</v>
      </c>
      <c r="Q14" s="14">
        <v>5</v>
      </c>
      <c r="R14" s="14">
        <v>8.5</v>
      </c>
      <c r="T14" s="14">
        <v>5</v>
      </c>
      <c r="U14" s="14">
        <v>13.25</v>
      </c>
      <c r="W14" s="14">
        <v>5</v>
      </c>
      <c r="X14" s="14">
        <v>7</v>
      </c>
      <c r="Z14" s="14">
        <v>5</v>
      </c>
      <c r="AA14" s="14">
        <v>6.5</v>
      </c>
      <c r="AC14" s="14">
        <v>5</v>
      </c>
      <c r="AD14" s="14">
        <v>0</v>
      </c>
      <c r="AF14" s="14">
        <v>5</v>
      </c>
      <c r="AG14" s="14">
        <v>6.1</v>
      </c>
      <c r="AI14" s="14">
        <v>5</v>
      </c>
      <c r="AJ14" s="14">
        <v>0</v>
      </c>
      <c r="AL14" s="14">
        <v>5</v>
      </c>
      <c r="AM14" s="14">
        <v>3.75</v>
      </c>
      <c r="AO14" s="14">
        <v>5</v>
      </c>
      <c r="AP14" s="14">
        <v>0</v>
      </c>
      <c r="AR14" s="14">
        <v>5</v>
      </c>
      <c r="AS14" s="14">
        <v>0</v>
      </c>
      <c r="AT14" s="14">
        <v>21.46</v>
      </c>
      <c r="AU14" s="14">
        <v>5</v>
      </c>
      <c r="AV14" s="14">
        <v>3.4</v>
      </c>
      <c r="AX14" s="14">
        <v>5</v>
      </c>
      <c r="AY14" s="14">
        <v>2.75</v>
      </c>
      <c r="BA14" s="14">
        <v>5</v>
      </c>
      <c r="BB14" s="14">
        <v>3.25</v>
      </c>
      <c r="BD14" s="14">
        <v>5</v>
      </c>
      <c r="BE14" s="14">
        <v>3.25</v>
      </c>
      <c r="BG14" s="14">
        <v>5</v>
      </c>
      <c r="BH14" s="14">
        <v>0</v>
      </c>
      <c r="BJ14" s="14">
        <v>5</v>
      </c>
      <c r="BK14" s="14">
        <v>0</v>
      </c>
      <c r="BM14" s="14">
        <v>5</v>
      </c>
      <c r="BN14" s="14">
        <v>0</v>
      </c>
      <c r="BP14" s="14">
        <v>5</v>
      </c>
      <c r="BQ14" s="14">
        <v>2.5</v>
      </c>
      <c r="BS14" s="14">
        <v>5</v>
      </c>
      <c r="BT14" s="14">
        <v>6.2</v>
      </c>
      <c r="BV14" s="14">
        <v>5</v>
      </c>
      <c r="BW14" s="14">
        <v>4.5999999999999996</v>
      </c>
      <c r="BY14" s="14">
        <v>5</v>
      </c>
      <c r="BZ14" s="14">
        <v>0</v>
      </c>
      <c r="CB14" s="14">
        <v>5</v>
      </c>
      <c r="CC14" s="14">
        <v>0</v>
      </c>
      <c r="CE14" s="14">
        <v>5</v>
      </c>
      <c r="CF14" s="14">
        <v>0</v>
      </c>
      <c r="CH14" s="14">
        <v>5</v>
      </c>
      <c r="CI14" s="14">
        <v>4.8499999999999996</v>
      </c>
      <c r="CK14" s="14">
        <v>5</v>
      </c>
      <c r="CL14" s="14">
        <v>8.5</v>
      </c>
      <c r="CN14" s="14">
        <v>5</v>
      </c>
      <c r="CO14" s="14">
        <v>0.9</v>
      </c>
      <c r="CQ14" s="14">
        <v>5</v>
      </c>
      <c r="CR14" s="14">
        <v>7.25</v>
      </c>
      <c r="CT14" s="14">
        <v>5</v>
      </c>
      <c r="CU14" s="14">
        <v>0</v>
      </c>
      <c r="CW14" s="14">
        <v>5</v>
      </c>
      <c r="CX14" s="14">
        <v>6</v>
      </c>
      <c r="CZ14" s="14">
        <v>5</v>
      </c>
      <c r="DA14" s="14">
        <v>6</v>
      </c>
      <c r="DC14" s="14">
        <v>5</v>
      </c>
      <c r="DD14" s="14">
        <v>5.25</v>
      </c>
      <c r="DF14" s="14">
        <v>5</v>
      </c>
      <c r="DG14" s="14">
        <v>1.2</v>
      </c>
      <c r="DI14" s="14">
        <v>5</v>
      </c>
      <c r="DJ14" s="14">
        <v>8.5</v>
      </c>
      <c r="DL14" s="14">
        <v>5</v>
      </c>
      <c r="DM14" s="14">
        <v>1.1000000000000001</v>
      </c>
      <c r="DO14" s="14">
        <v>5</v>
      </c>
      <c r="DP14" s="14">
        <v>5.5</v>
      </c>
      <c r="DR14" s="14">
        <v>5</v>
      </c>
      <c r="DS14" s="14">
        <v>5.8</v>
      </c>
      <c r="DU14" s="14">
        <v>5</v>
      </c>
      <c r="DV14" s="14">
        <v>5.4</v>
      </c>
      <c r="DX14" s="14">
        <v>5</v>
      </c>
      <c r="DY14" s="14">
        <v>3</v>
      </c>
      <c r="EA14" s="14">
        <v>5</v>
      </c>
      <c r="EB14" s="14">
        <v>0</v>
      </c>
      <c r="ED14" s="14">
        <v>5</v>
      </c>
      <c r="EE14" s="14">
        <v>3.5</v>
      </c>
      <c r="EF14" s="14">
        <v>10</v>
      </c>
      <c r="EG14" s="14">
        <v>5</v>
      </c>
      <c r="EH14" s="14">
        <v>0</v>
      </c>
      <c r="EJ14" s="14">
        <v>5</v>
      </c>
      <c r="EK14" s="14">
        <v>5</v>
      </c>
      <c r="EM14" s="14">
        <v>5</v>
      </c>
      <c r="EN14" s="14">
        <v>10.5</v>
      </c>
      <c r="EP14" s="14">
        <v>5</v>
      </c>
      <c r="EQ14" s="14">
        <v>5.0999999999999996</v>
      </c>
      <c r="ES14" s="14">
        <v>5</v>
      </c>
      <c r="ET14" s="14">
        <v>26.5</v>
      </c>
      <c r="EV14" s="14">
        <v>5</v>
      </c>
      <c r="EW14" s="14">
        <v>0</v>
      </c>
      <c r="EY14" s="14">
        <v>5</v>
      </c>
      <c r="EZ14" s="14">
        <v>6.5</v>
      </c>
      <c r="FB14" s="14">
        <v>5</v>
      </c>
      <c r="FC14" s="14">
        <v>6.9</v>
      </c>
      <c r="FE14" s="14">
        <v>5</v>
      </c>
      <c r="FF14" s="14">
        <v>5.0999999999999996</v>
      </c>
      <c r="FG14" s="14">
        <v>20.5</v>
      </c>
      <c r="FH14" s="14">
        <v>5</v>
      </c>
      <c r="FI14" s="14">
        <v>4.2</v>
      </c>
      <c r="FK14" s="14">
        <v>5</v>
      </c>
      <c r="FL14" s="14">
        <v>6.5</v>
      </c>
      <c r="FN14" s="14">
        <v>5</v>
      </c>
      <c r="FO14" s="14">
        <v>0</v>
      </c>
      <c r="FQ14" s="14">
        <v>5</v>
      </c>
      <c r="FR14" s="14">
        <v>1.3</v>
      </c>
      <c r="FT14" s="14">
        <v>5</v>
      </c>
      <c r="FU14" s="14">
        <v>9.25</v>
      </c>
      <c r="FW14" s="14">
        <v>5</v>
      </c>
      <c r="FX14" s="14">
        <v>1.3</v>
      </c>
      <c r="FZ14" s="14">
        <v>5</v>
      </c>
      <c r="GA14" s="14">
        <v>0</v>
      </c>
      <c r="GC14" s="14">
        <v>5</v>
      </c>
      <c r="GD14" s="14">
        <v>9.1</v>
      </c>
      <c r="GF14" s="14">
        <v>4</v>
      </c>
      <c r="GG14" s="14">
        <v>0</v>
      </c>
      <c r="GI14" s="14">
        <v>4</v>
      </c>
      <c r="GJ14" s="14">
        <v>0</v>
      </c>
      <c r="GL14" s="14">
        <v>5</v>
      </c>
      <c r="GM14" s="14">
        <v>6.2</v>
      </c>
      <c r="GO14" s="14">
        <v>1</v>
      </c>
      <c r="GP14" s="14">
        <v>0</v>
      </c>
      <c r="GR14" s="14">
        <v>2</v>
      </c>
      <c r="GS14" s="14">
        <v>1.2000000000000002</v>
      </c>
      <c r="GU14" s="14">
        <v>5</v>
      </c>
      <c r="GV14" s="14">
        <v>2.75</v>
      </c>
      <c r="GX14" s="14">
        <v>5</v>
      </c>
      <c r="GY14" s="14">
        <v>1</v>
      </c>
      <c r="HA14" s="14">
        <v>5</v>
      </c>
      <c r="HB14" s="14">
        <v>0</v>
      </c>
      <c r="HD14" s="14">
        <v>5</v>
      </c>
      <c r="HE14" s="14">
        <v>5.85</v>
      </c>
      <c r="HG14" s="14">
        <v>5</v>
      </c>
      <c r="HH14" s="14">
        <v>1.6</v>
      </c>
      <c r="HJ14" s="14">
        <v>5</v>
      </c>
      <c r="HK14" s="14">
        <v>0</v>
      </c>
      <c r="HM14" s="14">
        <v>5</v>
      </c>
      <c r="HN14" s="14">
        <v>1.9000000000000001</v>
      </c>
      <c r="HP14" s="14">
        <v>5</v>
      </c>
      <c r="HQ14" s="14">
        <v>1.1000000000000001</v>
      </c>
      <c r="HS14" s="14">
        <v>5</v>
      </c>
      <c r="HT14" s="14">
        <v>3</v>
      </c>
      <c r="HV14" s="14">
        <v>5</v>
      </c>
      <c r="HW14" s="14">
        <v>3</v>
      </c>
      <c r="HY14" s="14">
        <v>5</v>
      </c>
      <c r="HZ14" s="14">
        <v>3.5</v>
      </c>
      <c r="IB14" s="14">
        <v>5</v>
      </c>
      <c r="IC14" s="14">
        <v>0</v>
      </c>
      <c r="IE14" s="14">
        <v>4</v>
      </c>
      <c r="IF14" s="14">
        <v>0</v>
      </c>
      <c r="IH14" s="14">
        <v>2</v>
      </c>
      <c r="II14" s="14">
        <v>2.5</v>
      </c>
      <c r="IK14" s="14">
        <v>2</v>
      </c>
      <c r="IL14" s="14">
        <v>4</v>
      </c>
      <c r="IN14" s="14">
        <v>4</v>
      </c>
      <c r="IO14" s="14">
        <v>9</v>
      </c>
      <c r="IQ14" s="14">
        <v>5</v>
      </c>
      <c r="IR14" s="14">
        <v>0</v>
      </c>
      <c r="IT14" s="14">
        <v>4</v>
      </c>
      <c r="IU14" s="14">
        <v>1.1000000000000001</v>
      </c>
      <c r="IW14" s="14">
        <v>1</v>
      </c>
      <c r="IX14" s="14">
        <v>0</v>
      </c>
      <c r="LZ14" s="14" t="e">
        <v>#N/A</v>
      </c>
      <c r="MA14" s="14" t="e">
        <v>#N/A</v>
      </c>
      <c r="MC14" s="14" t="e">
        <v>#N/A</v>
      </c>
      <c r="MD14" s="14" t="e">
        <v>#N/A</v>
      </c>
      <c r="MF14" s="14" t="e">
        <v>#N/A</v>
      </c>
      <c r="MG14" s="14" t="e">
        <v>#N/A</v>
      </c>
      <c r="MI14" s="14" t="e">
        <v>#N/A</v>
      </c>
      <c r="MJ14" s="14" t="e">
        <v>#N/A</v>
      </c>
      <c r="ML14" s="14" t="e">
        <v>#N/A</v>
      </c>
      <c r="MM14" s="14" t="e">
        <v>#N/A</v>
      </c>
      <c r="MO14" s="14" t="e">
        <v>#N/A</v>
      </c>
      <c r="MP14" s="14" t="e">
        <v>#N/A</v>
      </c>
      <c r="MR14" s="14" t="e">
        <v>#N/A</v>
      </c>
      <c r="MS14" s="14" t="e">
        <v>#N/A</v>
      </c>
      <c r="MU14" s="14" t="e">
        <v>#N/A</v>
      </c>
      <c r="MV14" s="14" t="e">
        <v>#N/A</v>
      </c>
      <c r="MX14" s="14" t="e">
        <v>#N/A</v>
      </c>
      <c r="MY14" s="14" t="e">
        <v>#N/A</v>
      </c>
      <c r="NA14" s="14" t="e">
        <v>#N/A</v>
      </c>
      <c r="NB14" s="14" t="e">
        <v>#N/A</v>
      </c>
      <c r="ND14" s="14" t="e">
        <v>#N/A</v>
      </c>
      <c r="NE14" s="14" t="e">
        <v>#N/A</v>
      </c>
      <c r="NG14" s="14" t="e">
        <v>#N/A</v>
      </c>
      <c r="NH14" s="14" t="e">
        <v>#N/A</v>
      </c>
      <c r="NJ14" s="14" t="e">
        <v>#N/A</v>
      </c>
      <c r="NK14" s="14" t="e">
        <v>#N/A</v>
      </c>
      <c r="NM14" s="14" t="e">
        <v>#N/A</v>
      </c>
      <c r="NN14" s="14" t="e">
        <v>#N/A</v>
      </c>
      <c r="NP14" s="14" t="e">
        <v>#N/A</v>
      </c>
      <c r="NQ14" s="14" t="e">
        <v>#N/A</v>
      </c>
      <c r="NS14" s="14" t="e">
        <v>#N/A</v>
      </c>
      <c r="NT14" s="14" t="e">
        <v>#N/A</v>
      </c>
      <c r="NV14" s="14" t="e">
        <v>#N/A</v>
      </c>
      <c r="NW14" s="14" t="e">
        <v>#N/A</v>
      </c>
      <c r="NY14" s="14" t="e">
        <v>#N/A</v>
      </c>
      <c r="NZ14" s="14" t="e">
        <v>#N/A</v>
      </c>
      <c r="OB14" s="14" t="e">
        <v>#N/A</v>
      </c>
      <c r="OC14" s="14" t="e">
        <v>#N/A</v>
      </c>
      <c r="OE14" s="14" t="e">
        <v>#N/A</v>
      </c>
      <c r="OF14" s="14" t="e">
        <v>#N/A</v>
      </c>
      <c r="OH14" s="14" t="e">
        <v>#N/A</v>
      </c>
      <c r="OI14" s="14" t="e">
        <v>#N/A</v>
      </c>
      <c r="OK14" s="14" t="e">
        <v>#N/A</v>
      </c>
      <c r="OL14" s="14" t="e">
        <v>#N/A</v>
      </c>
      <c r="ON14" s="14" t="e">
        <v>#N/A</v>
      </c>
      <c r="OO14" s="14" t="e">
        <v>#N/A</v>
      </c>
      <c r="OQ14" s="14" t="e">
        <v>#N/A</v>
      </c>
      <c r="OR14" s="14" t="e">
        <v>#N/A</v>
      </c>
      <c r="OT14" s="14" t="e">
        <v>#N/A</v>
      </c>
      <c r="OU14" s="14" t="e">
        <v>#N/A</v>
      </c>
      <c r="OW14" s="14" t="e">
        <v>#N/A</v>
      </c>
      <c r="OX14" s="14" t="e">
        <v>#N/A</v>
      </c>
      <c r="OZ14" s="14" t="e">
        <v>#N/A</v>
      </c>
      <c r="PA14" s="14" t="e">
        <v>#N/A</v>
      </c>
      <c r="PF14" s="14" t="e">
        <v>#N/A</v>
      </c>
      <c r="PG14" s="14" t="e">
        <v>#N/A</v>
      </c>
      <c r="PI14" s="14" t="e">
        <v>#N/A</v>
      </c>
      <c r="PJ14" s="14" t="e">
        <v>#N/A</v>
      </c>
      <c r="PL14" s="14" t="e">
        <v>#N/A</v>
      </c>
      <c r="PM14" s="14" t="e">
        <v>#N/A</v>
      </c>
      <c r="PO14" s="14" t="e">
        <v>#N/A</v>
      </c>
      <c r="PP14" s="14" t="e">
        <v>#N/A</v>
      </c>
      <c r="PR14" s="14" t="e">
        <v>#N/A</v>
      </c>
      <c r="PS14" s="14" t="e">
        <v>#N/A</v>
      </c>
      <c r="PW14" s="35" t="e">
        <v>#N/A</v>
      </c>
      <c r="PX14" s="35" t="e">
        <f t="shared" si="0"/>
        <v>#N/A</v>
      </c>
    </row>
    <row r="15" spans="1:441" ht="15" hidden="1" customHeight="1" x14ac:dyDescent="0.25">
      <c r="A15" s="12" t="s">
        <v>64</v>
      </c>
      <c r="B15" s="41" t="s">
        <v>25</v>
      </c>
      <c r="C15" s="12" t="s">
        <v>195</v>
      </c>
      <c r="E15" s="14">
        <v>5</v>
      </c>
      <c r="F15" s="14">
        <v>5.2</v>
      </c>
      <c r="H15" s="14">
        <v>4</v>
      </c>
      <c r="I15" s="14">
        <v>6</v>
      </c>
      <c r="K15" s="14">
        <v>2</v>
      </c>
      <c r="L15" s="14">
        <v>0</v>
      </c>
      <c r="N15" s="14">
        <v>4</v>
      </c>
      <c r="O15" s="14">
        <v>0</v>
      </c>
      <c r="Q15" s="14">
        <v>1</v>
      </c>
      <c r="R15" s="14">
        <v>1.2</v>
      </c>
      <c r="T15" s="14">
        <v>1</v>
      </c>
      <c r="U15" s="14">
        <v>1.3</v>
      </c>
      <c r="W15" s="14">
        <v>1</v>
      </c>
      <c r="X15" s="14">
        <v>0</v>
      </c>
      <c r="Z15" s="14">
        <v>4</v>
      </c>
      <c r="AA15" s="14">
        <v>5</v>
      </c>
      <c r="AF15" s="14">
        <v>2</v>
      </c>
      <c r="AG15" s="14">
        <v>0</v>
      </c>
      <c r="AI15" s="14">
        <v>1</v>
      </c>
      <c r="AJ15" s="14">
        <v>1</v>
      </c>
      <c r="AL15" s="14">
        <v>2</v>
      </c>
      <c r="AM15" s="14">
        <v>0</v>
      </c>
      <c r="AO15" s="14">
        <v>2</v>
      </c>
      <c r="AP15" s="14">
        <v>0</v>
      </c>
      <c r="AR15" s="14">
        <v>2</v>
      </c>
      <c r="AS15" s="14">
        <v>0</v>
      </c>
      <c r="AU15" s="14">
        <v>2</v>
      </c>
      <c r="AV15" s="14">
        <v>0</v>
      </c>
      <c r="AX15" s="14">
        <v>1</v>
      </c>
      <c r="AY15" s="14">
        <v>0</v>
      </c>
      <c r="BG15" s="14">
        <v>1</v>
      </c>
      <c r="BH15" s="14">
        <v>0</v>
      </c>
      <c r="BM15" s="14">
        <v>1</v>
      </c>
      <c r="BN15" s="14">
        <v>0</v>
      </c>
      <c r="BP15" s="14">
        <v>2</v>
      </c>
      <c r="BQ15" s="14">
        <v>2</v>
      </c>
      <c r="BS15" s="14">
        <v>5</v>
      </c>
      <c r="BT15" s="14">
        <v>2.75</v>
      </c>
      <c r="CK15" s="14">
        <v>1</v>
      </c>
      <c r="CL15" s="14">
        <v>0.7</v>
      </c>
      <c r="CN15" s="14">
        <v>1</v>
      </c>
      <c r="CO15" s="14">
        <v>0</v>
      </c>
      <c r="CT15" s="14">
        <v>2</v>
      </c>
      <c r="CU15" s="14">
        <v>0</v>
      </c>
      <c r="CW15" s="14">
        <v>1</v>
      </c>
      <c r="CX15" s="14">
        <v>0</v>
      </c>
      <c r="DC15" s="14">
        <v>2</v>
      </c>
      <c r="DD15" s="14">
        <v>0</v>
      </c>
      <c r="DF15" s="14">
        <v>2</v>
      </c>
      <c r="DG15" s="14">
        <v>2</v>
      </c>
      <c r="DI15" s="14">
        <v>1</v>
      </c>
      <c r="DJ15" s="14">
        <v>2.5</v>
      </c>
      <c r="DL15" s="14">
        <v>0</v>
      </c>
      <c r="DM15" s="14">
        <v>0</v>
      </c>
      <c r="ED15" s="14">
        <v>3</v>
      </c>
      <c r="EE15" s="14">
        <v>0</v>
      </c>
      <c r="ES15" s="14">
        <v>1</v>
      </c>
      <c r="ET15" s="14">
        <v>0</v>
      </c>
      <c r="EV15" s="14">
        <v>1</v>
      </c>
      <c r="EW15" s="14">
        <v>0</v>
      </c>
      <c r="FN15" s="14">
        <v>1</v>
      </c>
      <c r="FO15" s="14">
        <v>0</v>
      </c>
      <c r="FW15" s="14">
        <v>2</v>
      </c>
      <c r="FX15" s="14">
        <v>0</v>
      </c>
      <c r="GC15" s="14">
        <v>2</v>
      </c>
      <c r="GD15" s="14">
        <v>1.6</v>
      </c>
      <c r="GI15" s="14">
        <v>4</v>
      </c>
      <c r="GJ15" s="14">
        <v>0</v>
      </c>
      <c r="GO15" s="14">
        <v>1</v>
      </c>
      <c r="GP15" s="14">
        <v>0</v>
      </c>
      <c r="GR15" s="14" t="e">
        <v>#N/A</v>
      </c>
      <c r="GS15" s="14" t="e">
        <v>#N/A</v>
      </c>
      <c r="GU15" s="14" t="e">
        <v>#N/A</v>
      </c>
      <c r="GV15" s="14" t="e">
        <v>#N/A</v>
      </c>
      <c r="GX15" s="14" t="e">
        <v>#N/A</v>
      </c>
      <c r="GY15" s="14" t="e">
        <v>#N/A</v>
      </c>
      <c r="HA15" s="14" t="e">
        <v>#N/A</v>
      </c>
      <c r="HB15" s="14" t="e">
        <v>#N/A</v>
      </c>
      <c r="HD15" s="14" t="e">
        <v>#N/A</v>
      </c>
      <c r="HE15" s="14" t="e">
        <v>#N/A</v>
      </c>
      <c r="HG15" s="14" t="e">
        <v>#N/A</v>
      </c>
      <c r="HH15" s="14" t="e">
        <v>#N/A</v>
      </c>
      <c r="HJ15" s="14" t="e">
        <v>#N/A</v>
      </c>
      <c r="HK15" s="14" t="e">
        <v>#N/A</v>
      </c>
      <c r="HM15" s="14" t="e">
        <v>#N/A</v>
      </c>
      <c r="HN15" s="14" t="e">
        <v>#N/A</v>
      </c>
      <c r="HP15" s="14" t="e">
        <v>#N/A</v>
      </c>
      <c r="HQ15" s="14" t="e">
        <v>#N/A</v>
      </c>
      <c r="HS15" s="14" t="e">
        <v>#N/A</v>
      </c>
      <c r="HT15" s="14" t="e">
        <v>#N/A</v>
      </c>
      <c r="HV15" s="14" t="e">
        <v>#N/A</v>
      </c>
      <c r="HW15" s="14" t="e">
        <v>#N/A</v>
      </c>
      <c r="HY15" s="14" t="e">
        <v>#N/A</v>
      </c>
      <c r="HZ15" s="14" t="e">
        <v>#N/A</v>
      </c>
      <c r="IB15" s="14" t="e">
        <v>#N/A</v>
      </c>
      <c r="IC15" s="14" t="e">
        <v>#N/A</v>
      </c>
      <c r="IE15" s="14" t="e">
        <v>#N/A</v>
      </c>
      <c r="IF15" s="14" t="e">
        <v>#N/A</v>
      </c>
      <c r="IH15" s="14" t="e">
        <v>#N/A</v>
      </c>
      <c r="II15" s="14" t="e">
        <v>#N/A</v>
      </c>
      <c r="IK15" s="14" t="e">
        <v>#N/A</v>
      </c>
      <c r="IL15" s="14" t="e">
        <v>#N/A</v>
      </c>
      <c r="IN15" s="14" t="e">
        <v>#N/A</v>
      </c>
      <c r="IO15" s="14" t="e">
        <v>#N/A</v>
      </c>
      <c r="IQ15" s="14" t="e">
        <v>#N/A</v>
      </c>
      <c r="IR15" s="14" t="e">
        <v>#N/A</v>
      </c>
      <c r="IT15" s="14" t="e">
        <v>#N/A</v>
      </c>
      <c r="IU15" s="14" t="e">
        <v>#N/A</v>
      </c>
      <c r="IW15" s="14" t="e">
        <v>#N/A</v>
      </c>
      <c r="IX15" s="14" t="e">
        <v>#N/A</v>
      </c>
      <c r="LZ15" s="14" t="e">
        <v>#N/A</v>
      </c>
      <c r="MA15" s="14" t="e">
        <v>#N/A</v>
      </c>
      <c r="MC15" s="14" t="e">
        <v>#N/A</v>
      </c>
      <c r="MD15" s="14" t="e">
        <v>#N/A</v>
      </c>
      <c r="MF15" s="14" t="e">
        <v>#N/A</v>
      </c>
      <c r="MG15" s="14" t="e">
        <v>#N/A</v>
      </c>
      <c r="MI15" s="14" t="e">
        <v>#N/A</v>
      </c>
      <c r="MJ15" s="14" t="e">
        <v>#N/A</v>
      </c>
      <c r="ML15" s="14" t="e">
        <v>#N/A</v>
      </c>
      <c r="MM15" s="14" t="e">
        <v>#N/A</v>
      </c>
      <c r="MO15" s="14" t="e">
        <v>#N/A</v>
      </c>
      <c r="MP15" s="14" t="e">
        <v>#N/A</v>
      </c>
      <c r="MR15" s="14" t="e">
        <v>#N/A</v>
      </c>
      <c r="MS15" s="14" t="e">
        <v>#N/A</v>
      </c>
      <c r="MU15" s="14" t="e">
        <v>#N/A</v>
      </c>
      <c r="MV15" s="14" t="e">
        <v>#N/A</v>
      </c>
      <c r="MX15" s="14" t="e">
        <v>#N/A</v>
      </c>
      <c r="MY15" s="14" t="e">
        <v>#N/A</v>
      </c>
      <c r="NA15" s="14" t="e">
        <v>#N/A</v>
      </c>
      <c r="NB15" s="14" t="e">
        <v>#N/A</v>
      </c>
      <c r="ND15" s="14" t="e">
        <v>#N/A</v>
      </c>
      <c r="NE15" s="14" t="e">
        <v>#N/A</v>
      </c>
      <c r="NG15" s="14" t="e">
        <v>#N/A</v>
      </c>
      <c r="NH15" s="14" t="e">
        <v>#N/A</v>
      </c>
      <c r="NJ15" s="14" t="e">
        <v>#N/A</v>
      </c>
      <c r="NK15" s="14" t="e">
        <v>#N/A</v>
      </c>
      <c r="NM15" s="14" t="e">
        <v>#N/A</v>
      </c>
      <c r="NN15" s="14" t="e">
        <v>#N/A</v>
      </c>
      <c r="NP15" s="14" t="e">
        <v>#N/A</v>
      </c>
      <c r="NQ15" s="14" t="e">
        <v>#N/A</v>
      </c>
      <c r="NS15" s="14" t="e">
        <v>#N/A</v>
      </c>
      <c r="NT15" s="14" t="e">
        <v>#N/A</v>
      </c>
      <c r="NV15" s="14" t="e">
        <v>#N/A</v>
      </c>
      <c r="NW15" s="14" t="e">
        <v>#N/A</v>
      </c>
      <c r="NY15" s="14" t="e">
        <v>#N/A</v>
      </c>
      <c r="NZ15" s="14" t="e">
        <v>#N/A</v>
      </c>
      <c r="OB15" s="14" t="e">
        <v>#N/A</v>
      </c>
      <c r="OC15" s="14" t="e">
        <v>#N/A</v>
      </c>
      <c r="OE15" s="14" t="e">
        <v>#N/A</v>
      </c>
      <c r="OF15" s="14" t="e">
        <v>#N/A</v>
      </c>
      <c r="OH15" s="14" t="e">
        <v>#N/A</v>
      </c>
      <c r="OI15" s="14" t="e">
        <v>#N/A</v>
      </c>
      <c r="OK15" s="14" t="e">
        <v>#N/A</v>
      </c>
      <c r="OL15" s="14" t="e">
        <v>#N/A</v>
      </c>
      <c r="ON15" s="14" t="e">
        <v>#N/A</v>
      </c>
      <c r="OO15" s="14" t="e">
        <v>#N/A</v>
      </c>
      <c r="OQ15" s="14" t="e">
        <v>#N/A</v>
      </c>
      <c r="OR15" s="14" t="e">
        <v>#N/A</v>
      </c>
      <c r="OT15" s="14" t="e">
        <v>#N/A</v>
      </c>
      <c r="OU15" s="14" t="e">
        <v>#N/A</v>
      </c>
      <c r="OW15" s="14" t="e">
        <v>#N/A</v>
      </c>
      <c r="OX15" s="14" t="e">
        <v>#N/A</v>
      </c>
      <c r="OZ15" s="14" t="e">
        <v>#N/A</v>
      </c>
      <c r="PA15" s="14" t="e">
        <v>#N/A</v>
      </c>
      <c r="PF15" s="14" t="e">
        <v>#N/A</v>
      </c>
      <c r="PG15" s="14" t="e">
        <v>#N/A</v>
      </c>
      <c r="PI15" s="14" t="e">
        <v>#N/A</v>
      </c>
      <c r="PJ15" s="14" t="e">
        <v>#N/A</v>
      </c>
      <c r="PL15" s="14" t="e">
        <v>#N/A</v>
      </c>
      <c r="PM15" s="14" t="e">
        <v>#N/A</v>
      </c>
      <c r="PO15" s="14" t="e">
        <v>#N/A</v>
      </c>
      <c r="PP15" s="14" t="e">
        <v>#N/A</v>
      </c>
      <c r="PR15" s="14" t="e">
        <v>#N/A</v>
      </c>
      <c r="PS15" s="14" t="e">
        <v>#N/A</v>
      </c>
      <c r="PW15" s="35" t="e">
        <v>#N/A</v>
      </c>
      <c r="PX15" s="35" t="e">
        <f t="shared" si="0"/>
        <v>#N/A</v>
      </c>
    </row>
    <row r="16" spans="1:441" ht="15" customHeight="1" x14ac:dyDescent="0.25">
      <c r="A16" s="12" t="s">
        <v>384</v>
      </c>
      <c r="B16" s="41" t="s">
        <v>385</v>
      </c>
      <c r="C16" s="12" t="s">
        <v>399</v>
      </c>
      <c r="MH16" s="14">
        <v>20</v>
      </c>
      <c r="ML16" s="14">
        <v>2</v>
      </c>
      <c r="MM16" s="14">
        <v>0</v>
      </c>
      <c r="MO16" s="14">
        <v>5</v>
      </c>
      <c r="MP16" s="14">
        <v>11</v>
      </c>
      <c r="MR16" s="14">
        <v>1</v>
      </c>
      <c r="MS16" s="14">
        <v>4</v>
      </c>
      <c r="MU16" s="14">
        <v>1</v>
      </c>
      <c r="MV16" s="14">
        <v>0</v>
      </c>
      <c r="MX16" s="14">
        <v>4</v>
      </c>
      <c r="MY16" s="14">
        <v>3.6</v>
      </c>
      <c r="NA16" s="14">
        <v>2</v>
      </c>
      <c r="NB16" s="14">
        <v>0</v>
      </c>
      <c r="ND16" s="14">
        <v>2</v>
      </c>
      <c r="NE16" s="14">
        <v>1</v>
      </c>
      <c r="NG16" s="14">
        <v>5</v>
      </c>
      <c r="NH16" s="14">
        <v>0</v>
      </c>
      <c r="NJ16" s="14">
        <v>3</v>
      </c>
      <c r="NK16" s="14">
        <v>2.75</v>
      </c>
      <c r="NM16" s="14">
        <v>4</v>
      </c>
      <c r="NN16" s="14">
        <v>3</v>
      </c>
      <c r="NP16" s="14">
        <v>4</v>
      </c>
      <c r="NQ16" s="14">
        <v>16</v>
      </c>
      <c r="NS16" s="14">
        <v>5</v>
      </c>
      <c r="NT16" s="14">
        <v>10.5</v>
      </c>
      <c r="NV16" s="14">
        <v>5</v>
      </c>
      <c r="NW16" s="14">
        <v>1.1000000000000001</v>
      </c>
      <c r="NY16" s="14">
        <v>5</v>
      </c>
      <c r="NZ16" s="14">
        <v>2.25</v>
      </c>
      <c r="OB16" s="14">
        <v>4</v>
      </c>
      <c r="OC16" s="14">
        <v>5.5</v>
      </c>
      <c r="OE16" s="14">
        <v>4</v>
      </c>
      <c r="OF16" s="14">
        <v>2.5</v>
      </c>
      <c r="OH16" s="14">
        <v>3</v>
      </c>
      <c r="OI16" s="14">
        <v>3</v>
      </c>
      <c r="OK16" s="14">
        <v>4</v>
      </c>
      <c r="OL16" s="14">
        <v>6</v>
      </c>
      <c r="ON16" s="14">
        <v>4</v>
      </c>
      <c r="OO16" s="14">
        <v>0</v>
      </c>
      <c r="OQ16" s="14">
        <v>1</v>
      </c>
      <c r="OR16" s="14">
        <v>0</v>
      </c>
      <c r="OW16" s="14">
        <v>3</v>
      </c>
      <c r="OX16" s="14">
        <v>0</v>
      </c>
      <c r="PW16" s="35">
        <v>21.200000000000003</v>
      </c>
      <c r="PX16" s="35">
        <f t="shared" si="0"/>
        <v>21.200000000000003</v>
      </c>
    </row>
    <row r="17" spans="1:440" s="12" customFormat="1" ht="12.75" hidden="1" customHeight="1" x14ac:dyDescent="0.2">
      <c r="A17" s="12" t="s">
        <v>55</v>
      </c>
      <c r="B17" s="41" t="s">
        <v>31</v>
      </c>
      <c r="C17" s="12" t="s">
        <v>194</v>
      </c>
      <c r="D17" s="14"/>
      <c r="E17" s="14">
        <v>2</v>
      </c>
      <c r="F17" s="14">
        <v>3.25</v>
      </c>
      <c r="G17" s="14"/>
      <c r="H17" s="14">
        <v>1</v>
      </c>
      <c r="I17" s="14">
        <v>0</v>
      </c>
      <c r="J17" s="14"/>
      <c r="K17" s="14">
        <v>5</v>
      </c>
      <c r="L17" s="14">
        <v>0</v>
      </c>
      <c r="M17" s="14"/>
      <c r="N17" s="14">
        <v>2</v>
      </c>
      <c r="O17" s="14">
        <v>5.5</v>
      </c>
      <c r="P17" s="14"/>
      <c r="Q17" s="14">
        <v>3</v>
      </c>
      <c r="R17" s="14">
        <v>0.9</v>
      </c>
      <c r="S17" s="14"/>
      <c r="T17" s="14">
        <v>3</v>
      </c>
      <c r="U17" s="14">
        <v>2.5</v>
      </c>
      <c r="V17" s="14"/>
      <c r="W17" s="14">
        <v>2</v>
      </c>
      <c r="X17" s="14">
        <v>0</v>
      </c>
      <c r="Y17" s="14"/>
      <c r="Z17" s="14">
        <v>2</v>
      </c>
      <c r="AA17" s="14">
        <v>0</v>
      </c>
      <c r="AB17" s="14"/>
      <c r="AC17" s="14">
        <v>3</v>
      </c>
      <c r="AD17" s="14">
        <v>0</v>
      </c>
      <c r="AE17" s="14"/>
      <c r="AF17" s="14">
        <v>2</v>
      </c>
      <c r="AG17" s="14">
        <v>2.2999999999999998</v>
      </c>
      <c r="AH17" s="14"/>
      <c r="AI17" s="14">
        <v>3</v>
      </c>
      <c r="AJ17" s="14">
        <v>3.05</v>
      </c>
      <c r="AK17" s="14"/>
      <c r="AL17" s="14">
        <v>2</v>
      </c>
      <c r="AM17" s="14">
        <v>0</v>
      </c>
      <c r="AN17" s="14"/>
      <c r="AO17" s="14">
        <v>1</v>
      </c>
      <c r="AP17" s="14">
        <v>0</v>
      </c>
      <c r="AQ17" s="14"/>
      <c r="AR17" s="14">
        <v>2</v>
      </c>
      <c r="AS17" s="14">
        <v>7.5</v>
      </c>
      <c r="AT17" s="14"/>
      <c r="AU17" s="14">
        <v>4</v>
      </c>
      <c r="AV17" s="14">
        <v>2.5</v>
      </c>
      <c r="AW17" s="14"/>
      <c r="AX17" s="14">
        <v>2</v>
      </c>
      <c r="AY17" s="14">
        <v>0</v>
      </c>
      <c r="AZ17" s="14"/>
      <c r="BA17" s="14">
        <v>3</v>
      </c>
      <c r="BB17" s="14">
        <v>5.9</v>
      </c>
      <c r="BC17" s="14"/>
      <c r="BD17" s="14">
        <v>2</v>
      </c>
      <c r="BE17" s="14">
        <v>1.8</v>
      </c>
      <c r="BF17" s="14"/>
      <c r="BG17" s="14">
        <v>2</v>
      </c>
      <c r="BH17" s="14">
        <v>7.5</v>
      </c>
      <c r="BI17" s="14"/>
      <c r="BJ17" s="14">
        <v>2</v>
      </c>
      <c r="BK17" s="14">
        <v>0</v>
      </c>
      <c r="BL17" s="14"/>
      <c r="BM17" s="14">
        <v>2</v>
      </c>
      <c r="BN17" s="14">
        <v>2</v>
      </c>
      <c r="BO17" s="14"/>
      <c r="BP17" s="14">
        <v>3</v>
      </c>
      <c r="BQ17" s="14">
        <v>0.9</v>
      </c>
      <c r="BR17" s="14"/>
      <c r="BS17" s="14">
        <v>2</v>
      </c>
      <c r="BT17" s="14">
        <v>4.5</v>
      </c>
      <c r="BU17" s="14"/>
      <c r="BV17" s="14">
        <v>3</v>
      </c>
      <c r="BW17" s="14">
        <v>4</v>
      </c>
      <c r="BX17" s="14"/>
      <c r="BY17" s="14">
        <v>1</v>
      </c>
      <c r="BZ17" s="14">
        <v>0</v>
      </c>
      <c r="CA17" s="14"/>
      <c r="CB17" s="14"/>
      <c r="CC17" s="14"/>
      <c r="CD17" s="14"/>
      <c r="CE17" s="14">
        <v>2</v>
      </c>
      <c r="CF17" s="14">
        <v>0</v>
      </c>
      <c r="CG17" s="14"/>
      <c r="CH17" s="14"/>
      <c r="CI17" s="14"/>
      <c r="CJ17" s="14"/>
      <c r="CK17" s="14">
        <v>1</v>
      </c>
      <c r="CL17" s="14">
        <v>0</v>
      </c>
      <c r="CM17" s="14"/>
      <c r="CN17" s="14"/>
      <c r="CO17" s="14"/>
      <c r="CP17" s="14"/>
      <c r="CQ17" s="14">
        <v>4</v>
      </c>
      <c r="CR17" s="14">
        <v>0.7</v>
      </c>
      <c r="CS17" s="14"/>
      <c r="CT17" s="14">
        <v>2</v>
      </c>
      <c r="CU17" s="14">
        <v>0</v>
      </c>
      <c r="CV17" s="14"/>
      <c r="CW17" s="14">
        <v>1</v>
      </c>
      <c r="CX17" s="14">
        <v>0</v>
      </c>
      <c r="CY17" s="14"/>
      <c r="CZ17" s="14">
        <v>2</v>
      </c>
      <c r="DA17" s="14">
        <v>0</v>
      </c>
      <c r="DB17" s="14"/>
      <c r="DC17" s="14">
        <v>1</v>
      </c>
      <c r="DD17" s="14">
        <v>2.5</v>
      </c>
      <c r="DE17" s="14"/>
      <c r="DF17" s="14">
        <v>2</v>
      </c>
      <c r="DG17" s="14">
        <v>0.8</v>
      </c>
      <c r="DH17" s="14"/>
      <c r="DI17" s="14">
        <v>1</v>
      </c>
      <c r="DJ17" s="14">
        <v>3</v>
      </c>
      <c r="DK17" s="14"/>
      <c r="DL17" s="14">
        <v>2</v>
      </c>
      <c r="DM17" s="14">
        <v>0</v>
      </c>
      <c r="DN17" s="14"/>
      <c r="DO17" s="14">
        <v>3</v>
      </c>
      <c r="DP17" s="14">
        <v>1</v>
      </c>
      <c r="DQ17" s="14"/>
      <c r="DR17" s="14">
        <v>1</v>
      </c>
      <c r="DS17" s="14">
        <v>3</v>
      </c>
      <c r="DT17" s="14"/>
      <c r="DU17" s="14">
        <v>1</v>
      </c>
      <c r="DV17" s="14">
        <v>0</v>
      </c>
      <c r="DW17" s="14"/>
      <c r="DX17" s="14">
        <v>2</v>
      </c>
      <c r="DY17" s="14">
        <v>0</v>
      </c>
      <c r="DZ17" s="14"/>
      <c r="EA17" s="14"/>
      <c r="EB17" s="14"/>
      <c r="EC17" s="14"/>
      <c r="ED17" s="14"/>
      <c r="EE17" s="14"/>
      <c r="EF17" s="14"/>
      <c r="EG17" s="14" t="e">
        <v>#N/A</v>
      </c>
      <c r="EH17" s="14" t="e">
        <v>#N/A</v>
      </c>
      <c r="EI17" s="14"/>
      <c r="EJ17" s="14" t="e">
        <v>#N/A</v>
      </c>
      <c r="EK17" s="14" t="e">
        <v>#N/A</v>
      </c>
      <c r="EL17" s="14"/>
      <c r="EM17" s="14" t="e">
        <v>#N/A</v>
      </c>
      <c r="EN17" s="14" t="e">
        <v>#N/A</v>
      </c>
      <c r="EO17" s="14"/>
      <c r="EP17" s="14" t="e">
        <v>#N/A</v>
      </c>
      <c r="EQ17" s="14" t="e">
        <v>#N/A</v>
      </c>
      <c r="ER17" s="14"/>
      <c r="ES17" s="14" t="e">
        <v>#N/A</v>
      </c>
      <c r="ET17" s="14" t="e">
        <v>#N/A</v>
      </c>
      <c r="EU17" s="14"/>
      <c r="EV17" s="14" t="e">
        <v>#N/A</v>
      </c>
      <c r="EW17" s="14" t="e">
        <v>#N/A</v>
      </c>
      <c r="EX17" s="14"/>
      <c r="EY17" s="14" t="e">
        <v>#N/A</v>
      </c>
      <c r="EZ17" s="14" t="e">
        <v>#N/A</v>
      </c>
      <c r="FA17" s="14"/>
      <c r="FB17" s="14" t="e">
        <v>#N/A</v>
      </c>
      <c r="FC17" s="14" t="e">
        <v>#N/A</v>
      </c>
      <c r="FD17" s="14"/>
      <c r="FE17" s="14" t="e">
        <v>#N/A</v>
      </c>
      <c r="FF17" s="14" t="e">
        <v>#N/A</v>
      </c>
      <c r="FG17" s="14"/>
      <c r="FH17" s="14" t="e">
        <v>#N/A</v>
      </c>
      <c r="FI17" s="14" t="e">
        <v>#N/A</v>
      </c>
      <c r="FJ17" s="14"/>
      <c r="FK17" s="14" t="e">
        <v>#N/A</v>
      </c>
      <c r="FL17" s="14" t="e">
        <v>#N/A</v>
      </c>
      <c r="FM17" s="14"/>
      <c r="FN17" s="14" t="e">
        <v>#N/A</v>
      </c>
      <c r="FO17" s="14" t="e">
        <v>#N/A</v>
      </c>
      <c r="FP17" s="14"/>
      <c r="FQ17" s="14" t="e">
        <v>#N/A</v>
      </c>
      <c r="FR17" s="14" t="e">
        <v>#N/A</v>
      </c>
      <c r="FS17" s="14"/>
      <c r="FT17" s="14" t="e">
        <v>#N/A</v>
      </c>
      <c r="FU17" s="14" t="e">
        <v>#N/A</v>
      </c>
      <c r="FV17" s="14"/>
      <c r="FW17" s="14" t="e">
        <v>#N/A</v>
      </c>
      <c r="FX17" s="14" t="e">
        <v>#N/A</v>
      </c>
      <c r="FY17" s="14"/>
      <c r="FZ17" s="14" t="e">
        <v>#N/A</v>
      </c>
      <c r="GA17" s="14" t="e">
        <v>#N/A</v>
      </c>
      <c r="GB17" s="14"/>
      <c r="GC17" s="14" t="e">
        <v>#N/A</v>
      </c>
      <c r="GD17" s="14" t="e">
        <v>#N/A</v>
      </c>
      <c r="GE17" s="14"/>
      <c r="GF17" s="14" t="e">
        <v>#N/A</v>
      </c>
      <c r="GG17" s="14" t="e">
        <v>#N/A</v>
      </c>
      <c r="GH17" s="14"/>
      <c r="GI17" s="14" t="e">
        <v>#N/A</v>
      </c>
      <c r="GJ17" s="14" t="e">
        <v>#N/A</v>
      </c>
      <c r="GK17" s="14"/>
      <c r="GL17" s="14" t="e">
        <v>#N/A</v>
      </c>
      <c r="GM17" s="14" t="e">
        <v>#N/A</v>
      </c>
      <c r="GN17" s="14"/>
      <c r="GO17" s="14" t="e">
        <v>#N/A</v>
      </c>
      <c r="GP17" s="14" t="e">
        <v>#N/A</v>
      </c>
      <c r="GQ17" s="14"/>
      <c r="GR17" s="14" t="e">
        <v>#N/A</v>
      </c>
      <c r="GS17" s="14" t="e">
        <v>#N/A</v>
      </c>
      <c r="GT17" s="14"/>
      <c r="GU17" s="14" t="e">
        <v>#N/A</v>
      </c>
      <c r="GV17" s="14" t="e">
        <v>#N/A</v>
      </c>
      <c r="GW17" s="14"/>
      <c r="GX17" s="14" t="e">
        <v>#N/A</v>
      </c>
      <c r="GY17" s="14" t="e">
        <v>#N/A</v>
      </c>
      <c r="GZ17" s="14"/>
      <c r="HA17" s="14" t="e">
        <v>#N/A</v>
      </c>
      <c r="HB17" s="14" t="e">
        <v>#N/A</v>
      </c>
      <c r="HC17" s="14"/>
      <c r="HD17" s="14" t="e">
        <v>#N/A</v>
      </c>
      <c r="HE17" s="14" t="e">
        <v>#N/A</v>
      </c>
      <c r="HF17" s="14"/>
      <c r="HG17" s="14" t="e">
        <v>#N/A</v>
      </c>
      <c r="HH17" s="14" t="e">
        <v>#N/A</v>
      </c>
      <c r="HI17" s="14"/>
      <c r="HJ17" s="14" t="e">
        <v>#N/A</v>
      </c>
      <c r="HK17" s="14" t="e">
        <v>#N/A</v>
      </c>
      <c r="HL17" s="14"/>
      <c r="HM17" s="14" t="e">
        <v>#N/A</v>
      </c>
      <c r="HN17" s="14" t="e">
        <v>#N/A</v>
      </c>
      <c r="HO17" s="14"/>
      <c r="HP17" s="14" t="e">
        <v>#N/A</v>
      </c>
      <c r="HQ17" s="14" t="e">
        <v>#N/A</v>
      </c>
      <c r="HR17" s="14"/>
      <c r="HS17" s="14" t="e">
        <v>#N/A</v>
      </c>
      <c r="HT17" s="14" t="e">
        <v>#N/A</v>
      </c>
      <c r="HU17" s="14"/>
      <c r="HV17" s="14" t="e">
        <v>#N/A</v>
      </c>
      <c r="HW17" s="14" t="e">
        <v>#N/A</v>
      </c>
      <c r="HX17" s="14"/>
      <c r="HY17" s="14" t="e">
        <v>#N/A</v>
      </c>
      <c r="HZ17" s="14" t="e">
        <v>#N/A</v>
      </c>
      <c r="IA17" s="14"/>
      <c r="IB17" s="14" t="e">
        <v>#N/A</v>
      </c>
      <c r="IC17" s="14" t="e">
        <v>#N/A</v>
      </c>
      <c r="ID17" s="14"/>
      <c r="IE17" s="14" t="e">
        <v>#N/A</v>
      </c>
      <c r="IF17" s="14" t="e">
        <v>#N/A</v>
      </c>
      <c r="IG17" s="14"/>
      <c r="IH17" s="14" t="e">
        <v>#N/A</v>
      </c>
      <c r="II17" s="14" t="e">
        <v>#N/A</v>
      </c>
      <c r="IJ17" s="14"/>
      <c r="IK17" s="14" t="e">
        <v>#N/A</v>
      </c>
      <c r="IL17" s="14" t="e">
        <v>#N/A</v>
      </c>
      <c r="IM17" s="14"/>
      <c r="IN17" s="14" t="e">
        <v>#N/A</v>
      </c>
      <c r="IO17" s="14" t="e">
        <v>#N/A</v>
      </c>
      <c r="IP17" s="14"/>
      <c r="IQ17" s="14" t="e">
        <v>#N/A</v>
      </c>
      <c r="IR17" s="14" t="e">
        <v>#N/A</v>
      </c>
      <c r="IS17" s="14"/>
      <c r="IT17" s="14" t="e">
        <v>#N/A</v>
      </c>
      <c r="IU17" s="14" t="e">
        <v>#N/A</v>
      </c>
      <c r="IV17" s="14"/>
      <c r="IW17" s="14" t="e">
        <v>#N/A</v>
      </c>
      <c r="IX17" s="14" t="e">
        <v>#N/A</v>
      </c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 t="e">
        <v>#N/A</v>
      </c>
      <c r="MA17" s="14" t="e">
        <v>#N/A</v>
      </c>
      <c r="MB17" s="14"/>
      <c r="MC17" s="14" t="e">
        <v>#N/A</v>
      </c>
      <c r="MD17" s="14" t="e">
        <v>#N/A</v>
      </c>
      <c r="ME17" s="14"/>
      <c r="MF17" s="14" t="e">
        <v>#N/A</v>
      </c>
      <c r="MG17" s="14" t="e">
        <v>#N/A</v>
      </c>
      <c r="MH17" s="14"/>
      <c r="MI17" s="14" t="e">
        <v>#N/A</v>
      </c>
      <c r="MJ17" s="14" t="e">
        <v>#N/A</v>
      </c>
      <c r="MK17" s="14"/>
      <c r="ML17" s="14" t="e">
        <v>#N/A</v>
      </c>
      <c r="MM17" s="14" t="e">
        <v>#N/A</v>
      </c>
      <c r="MN17" s="14"/>
      <c r="MO17" s="14" t="e">
        <v>#N/A</v>
      </c>
      <c r="MP17" s="14" t="e">
        <v>#N/A</v>
      </c>
      <c r="MQ17" s="14"/>
      <c r="MR17" s="14" t="e">
        <v>#N/A</v>
      </c>
      <c r="MS17" s="14" t="e">
        <v>#N/A</v>
      </c>
      <c r="MT17" s="14"/>
      <c r="MU17" s="14" t="e">
        <v>#N/A</v>
      </c>
      <c r="MV17" s="14" t="e">
        <v>#N/A</v>
      </c>
      <c r="MW17" s="14"/>
      <c r="MX17" s="14" t="e">
        <v>#N/A</v>
      </c>
      <c r="MY17" s="14" t="e">
        <v>#N/A</v>
      </c>
      <c r="MZ17" s="14"/>
      <c r="NA17" s="14" t="e">
        <v>#N/A</v>
      </c>
      <c r="NB17" s="14" t="e">
        <v>#N/A</v>
      </c>
      <c r="NC17" s="14"/>
      <c r="ND17" s="14" t="e">
        <v>#N/A</v>
      </c>
      <c r="NE17" s="14" t="e">
        <v>#N/A</v>
      </c>
      <c r="NF17" s="14"/>
      <c r="NG17" s="14" t="e">
        <v>#N/A</v>
      </c>
      <c r="NH17" s="14" t="e">
        <v>#N/A</v>
      </c>
      <c r="NI17" s="14"/>
      <c r="NJ17" s="14" t="e">
        <v>#N/A</v>
      </c>
      <c r="NK17" s="14" t="e">
        <v>#N/A</v>
      </c>
      <c r="NL17" s="14"/>
      <c r="NM17" s="14" t="e">
        <v>#N/A</v>
      </c>
      <c r="NN17" s="14" t="e">
        <v>#N/A</v>
      </c>
      <c r="NO17" s="14"/>
      <c r="NP17" s="14" t="e">
        <v>#N/A</v>
      </c>
      <c r="NQ17" s="14" t="e">
        <v>#N/A</v>
      </c>
      <c r="NR17" s="14"/>
      <c r="NS17" s="14" t="e">
        <v>#N/A</v>
      </c>
      <c r="NT17" s="14" t="e">
        <v>#N/A</v>
      </c>
      <c r="NU17" s="14"/>
      <c r="NV17" s="14" t="e">
        <v>#N/A</v>
      </c>
      <c r="NW17" s="14" t="e">
        <v>#N/A</v>
      </c>
      <c r="NX17" s="14"/>
      <c r="NY17" s="14" t="e">
        <v>#N/A</v>
      </c>
      <c r="NZ17" s="14" t="e">
        <v>#N/A</v>
      </c>
      <c r="OA17" s="14"/>
      <c r="OB17" s="14" t="e">
        <v>#N/A</v>
      </c>
      <c r="OC17" s="14" t="e">
        <v>#N/A</v>
      </c>
      <c r="OD17" s="14"/>
      <c r="OE17" s="14" t="e">
        <v>#N/A</v>
      </c>
      <c r="OF17" s="14" t="e">
        <v>#N/A</v>
      </c>
      <c r="OG17" s="14"/>
      <c r="OH17" s="14" t="e">
        <v>#N/A</v>
      </c>
      <c r="OI17" s="14" t="e">
        <v>#N/A</v>
      </c>
      <c r="OJ17" s="14"/>
      <c r="OK17" s="14" t="e">
        <v>#N/A</v>
      </c>
      <c r="OL17" s="14" t="e">
        <v>#N/A</v>
      </c>
      <c r="OM17" s="14"/>
      <c r="ON17" s="14" t="e">
        <v>#N/A</v>
      </c>
      <c r="OO17" s="14" t="e">
        <v>#N/A</v>
      </c>
      <c r="OP17" s="14"/>
      <c r="OQ17" s="14" t="e">
        <v>#N/A</v>
      </c>
      <c r="OR17" s="14" t="e">
        <v>#N/A</v>
      </c>
      <c r="OS17" s="14"/>
      <c r="OT17" s="14"/>
      <c r="OU17" s="14"/>
      <c r="OV17" s="14"/>
      <c r="OW17" s="14" t="e">
        <v>#N/A</v>
      </c>
      <c r="OX17" s="14" t="e">
        <v>#N/A</v>
      </c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35" t="e">
        <v>#N/A</v>
      </c>
      <c r="PX17" s="35" t="e">
        <f t="shared" si="0"/>
        <v>#N/A</v>
      </c>
    </row>
    <row r="18" spans="1:440" s="12" customFormat="1" ht="12.75" hidden="1" x14ac:dyDescent="0.2">
      <c r="A18" s="12" t="s">
        <v>58</v>
      </c>
      <c r="B18" s="41" t="s">
        <v>42</v>
      </c>
      <c r="C18" s="12" t="s">
        <v>193</v>
      </c>
      <c r="D18" s="14"/>
      <c r="E18" s="14">
        <v>4</v>
      </c>
      <c r="F18" s="14">
        <v>1.05</v>
      </c>
      <c r="G18" s="14"/>
      <c r="H18" s="14">
        <v>2</v>
      </c>
      <c r="I18" s="14">
        <v>3</v>
      </c>
      <c r="J18" s="14"/>
      <c r="K18" s="14">
        <v>3</v>
      </c>
      <c r="L18" s="14">
        <v>0</v>
      </c>
      <c r="M18" s="14"/>
      <c r="N18" s="14">
        <v>5</v>
      </c>
      <c r="O18" s="14">
        <v>1</v>
      </c>
      <c r="P18" s="14"/>
      <c r="Q18" s="14">
        <v>3</v>
      </c>
      <c r="R18" s="14">
        <v>0.8</v>
      </c>
      <c r="S18" s="14">
        <v>10</v>
      </c>
      <c r="T18" s="14">
        <v>5</v>
      </c>
      <c r="U18" s="14">
        <v>1</v>
      </c>
      <c r="V18" s="14"/>
      <c r="W18" s="14">
        <v>4</v>
      </c>
      <c r="X18" s="14">
        <v>7</v>
      </c>
      <c r="Y18" s="14"/>
      <c r="Z18" s="14">
        <v>3</v>
      </c>
      <c r="AA18" s="14">
        <v>0</v>
      </c>
      <c r="AB18" s="14"/>
      <c r="AC18" s="14">
        <v>3</v>
      </c>
      <c r="AD18" s="14">
        <v>6.25</v>
      </c>
      <c r="AE18" s="14">
        <v>10</v>
      </c>
      <c r="AF18" s="14">
        <v>5</v>
      </c>
      <c r="AG18" s="14">
        <v>6.05</v>
      </c>
      <c r="AH18" s="14"/>
      <c r="AI18" s="14">
        <v>5</v>
      </c>
      <c r="AJ18" s="14">
        <v>0.8</v>
      </c>
      <c r="AK18" s="14"/>
      <c r="AL18" s="14">
        <v>3</v>
      </c>
      <c r="AM18" s="14">
        <v>0</v>
      </c>
      <c r="AN18" s="14"/>
      <c r="AO18" s="14">
        <v>4</v>
      </c>
      <c r="AP18" s="14">
        <v>5.5</v>
      </c>
      <c r="AQ18" s="14"/>
      <c r="AR18" s="14">
        <v>5</v>
      </c>
      <c r="AS18" s="14">
        <v>5.3</v>
      </c>
      <c r="AT18" s="14"/>
      <c r="AU18" s="14">
        <v>4</v>
      </c>
      <c r="AV18" s="14">
        <v>0</v>
      </c>
      <c r="AW18" s="14"/>
      <c r="AX18" s="14">
        <v>5</v>
      </c>
      <c r="AY18" s="14">
        <v>1</v>
      </c>
      <c r="AZ18" s="14"/>
      <c r="BA18" s="14">
        <v>5</v>
      </c>
      <c r="BB18" s="14">
        <v>2</v>
      </c>
      <c r="BC18" s="14"/>
      <c r="BD18" s="14">
        <v>4</v>
      </c>
      <c r="BE18" s="14">
        <v>2</v>
      </c>
      <c r="BF18" s="14"/>
      <c r="BG18" s="14">
        <v>3</v>
      </c>
      <c r="BH18" s="14">
        <v>1.8</v>
      </c>
      <c r="BI18" s="14"/>
      <c r="BJ18" s="14">
        <v>2</v>
      </c>
      <c r="BK18" s="14">
        <v>0</v>
      </c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 t="e">
        <v>#N/A</v>
      </c>
      <c r="EH18" s="14" t="e">
        <v>#N/A</v>
      </c>
      <c r="EI18" s="14"/>
      <c r="EJ18" s="14" t="e">
        <v>#N/A</v>
      </c>
      <c r="EK18" s="14" t="e">
        <v>#N/A</v>
      </c>
      <c r="EL18" s="14"/>
      <c r="EM18" s="14" t="e">
        <v>#N/A</v>
      </c>
      <c r="EN18" s="14" t="e">
        <v>#N/A</v>
      </c>
      <c r="EO18" s="14"/>
      <c r="EP18" s="14" t="e">
        <v>#N/A</v>
      </c>
      <c r="EQ18" s="14" t="e">
        <v>#N/A</v>
      </c>
      <c r="ER18" s="14"/>
      <c r="ES18" s="14" t="e">
        <v>#N/A</v>
      </c>
      <c r="ET18" s="14" t="e">
        <v>#N/A</v>
      </c>
      <c r="EU18" s="14"/>
      <c r="EV18" s="14" t="e">
        <v>#N/A</v>
      </c>
      <c r="EW18" s="14" t="e">
        <v>#N/A</v>
      </c>
      <c r="EX18" s="14"/>
      <c r="EY18" s="14" t="e">
        <v>#N/A</v>
      </c>
      <c r="EZ18" s="14" t="e">
        <v>#N/A</v>
      </c>
      <c r="FA18" s="14"/>
      <c r="FB18" s="14" t="e">
        <v>#N/A</v>
      </c>
      <c r="FC18" s="14" t="e">
        <v>#N/A</v>
      </c>
      <c r="FD18" s="14"/>
      <c r="FE18" s="14" t="e">
        <v>#N/A</v>
      </c>
      <c r="FF18" s="14" t="e">
        <v>#N/A</v>
      </c>
      <c r="FG18" s="14"/>
      <c r="FH18" s="14" t="e">
        <v>#N/A</v>
      </c>
      <c r="FI18" s="14" t="e">
        <v>#N/A</v>
      </c>
      <c r="FJ18" s="14"/>
      <c r="FK18" s="14" t="e">
        <v>#N/A</v>
      </c>
      <c r="FL18" s="14" t="e">
        <v>#N/A</v>
      </c>
      <c r="FM18" s="14"/>
      <c r="FN18" s="14" t="e">
        <v>#N/A</v>
      </c>
      <c r="FO18" s="14" t="e">
        <v>#N/A</v>
      </c>
      <c r="FP18" s="14"/>
      <c r="FQ18" s="14" t="e">
        <v>#N/A</v>
      </c>
      <c r="FR18" s="14" t="e">
        <v>#N/A</v>
      </c>
      <c r="FS18" s="14"/>
      <c r="FT18" s="14" t="e">
        <v>#N/A</v>
      </c>
      <c r="FU18" s="14" t="e">
        <v>#N/A</v>
      </c>
      <c r="FV18" s="14"/>
      <c r="FW18" s="14" t="e">
        <v>#N/A</v>
      </c>
      <c r="FX18" s="14" t="e">
        <v>#N/A</v>
      </c>
      <c r="FY18" s="14"/>
      <c r="FZ18" s="14" t="e">
        <v>#N/A</v>
      </c>
      <c r="GA18" s="14" t="e">
        <v>#N/A</v>
      </c>
      <c r="GB18" s="14"/>
      <c r="GC18" s="14" t="e">
        <v>#N/A</v>
      </c>
      <c r="GD18" s="14" t="e">
        <v>#N/A</v>
      </c>
      <c r="GE18" s="14"/>
      <c r="GF18" s="14" t="e">
        <v>#N/A</v>
      </c>
      <c r="GG18" s="14" t="e">
        <v>#N/A</v>
      </c>
      <c r="GH18" s="14"/>
      <c r="GI18" s="14" t="e">
        <v>#N/A</v>
      </c>
      <c r="GJ18" s="14" t="e">
        <v>#N/A</v>
      </c>
      <c r="GK18" s="14"/>
      <c r="GL18" s="14" t="e">
        <v>#N/A</v>
      </c>
      <c r="GM18" s="14" t="e">
        <v>#N/A</v>
      </c>
      <c r="GN18" s="14"/>
      <c r="GO18" s="14" t="e">
        <v>#N/A</v>
      </c>
      <c r="GP18" s="14" t="e">
        <v>#N/A</v>
      </c>
      <c r="GQ18" s="14"/>
      <c r="GR18" s="14" t="e">
        <v>#N/A</v>
      </c>
      <c r="GS18" s="14" t="e">
        <v>#N/A</v>
      </c>
      <c r="GT18" s="14"/>
      <c r="GU18" s="14" t="e">
        <v>#N/A</v>
      </c>
      <c r="GV18" s="14" t="e">
        <v>#N/A</v>
      </c>
      <c r="GW18" s="14"/>
      <c r="GX18" s="14" t="e">
        <v>#N/A</v>
      </c>
      <c r="GY18" s="14" t="e">
        <v>#N/A</v>
      </c>
      <c r="GZ18" s="14"/>
      <c r="HA18" s="14" t="e">
        <v>#N/A</v>
      </c>
      <c r="HB18" s="14" t="e">
        <v>#N/A</v>
      </c>
      <c r="HC18" s="14"/>
      <c r="HD18" s="14" t="e">
        <v>#N/A</v>
      </c>
      <c r="HE18" s="14" t="e">
        <v>#N/A</v>
      </c>
      <c r="HF18" s="14"/>
      <c r="HG18" s="14" t="e">
        <v>#N/A</v>
      </c>
      <c r="HH18" s="14" t="e">
        <v>#N/A</v>
      </c>
      <c r="HI18" s="14"/>
      <c r="HJ18" s="14" t="e">
        <v>#N/A</v>
      </c>
      <c r="HK18" s="14" t="e">
        <v>#N/A</v>
      </c>
      <c r="HL18" s="14"/>
      <c r="HM18" s="14" t="e">
        <v>#N/A</v>
      </c>
      <c r="HN18" s="14" t="e">
        <v>#N/A</v>
      </c>
      <c r="HO18" s="14"/>
      <c r="HP18" s="14" t="e">
        <v>#N/A</v>
      </c>
      <c r="HQ18" s="14" t="e">
        <v>#N/A</v>
      </c>
      <c r="HR18" s="14"/>
      <c r="HS18" s="14" t="e">
        <v>#N/A</v>
      </c>
      <c r="HT18" s="14" t="e">
        <v>#N/A</v>
      </c>
      <c r="HU18" s="14"/>
      <c r="HV18" s="14" t="e">
        <v>#N/A</v>
      </c>
      <c r="HW18" s="14" t="e">
        <v>#N/A</v>
      </c>
      <c r="HX18" s="14"/>
      <c r="HY18" s="14" t="e">
        <v>#N/A</v>
      </c>
      <c r="HZ18" s="14" t="e">
        <v>#N/A</v>
      </c>
      <c r="IA18" s="14"/>
      <c r="IB18" s="14" t="e">
        <v>#N/A</v>
      </c>
      <c r="IC18" s="14" t="e">
        <v>#N/A</v>
      </c>
      <c r="ID18" s="14"/>
      <c r="IE18" s="14" t="e">
        <v>#N/A</v>
      </c>
      <c r="IF18" s="14" t="e">
        <v>#N/A</v>
      </c>
      <c r="IG18" s="14"/>
      <c r="IH18" s="14" t="e">
        <v>#N/A</v>
      </c>
      <c r="II18" s="14" t="e">
        <v>#N/A</v>
      </c>
      <c r="IJ18" s="14"/>
      <c r="IK18" s="14" t="e">
        <v>#N/A</v>
      </c>
      <c r="IL18" s="14" t="e">
        <v>#N/A</v>
      </c>
      <c r="IM18" s="14"/>
      <c r="IN18" s="14" t="e">
        <v>#N/A</v>
      </c>
      <c r="IO18" s="14" t="e">
        <v>#N/A</v>
      </c>
      <c r="IP18" s="14"/>
      <c r="IQ18" s="14" t="e">
        <v>#N/A</v>
      </c>
      <c r="IR18" s="14" t="e">
        <v>#N/A</v>
      </c>
      <c r="IS18" s="14"/>
      <c r="IT18" s="14" t="e">
        <v>#N/A</v>
      </c>
      <c r="IU18" s="14" t="e">
        <v>#N/A</v>
      </c>
      <c r="IV18" s="14"/>
      <c r="IW18" s="14" t="e">
        <v>#N/A</v>
      </c>
      <c r="IX18" s="14" t="e">
        <v>#N/A</v>
      </c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 t="e">
        <v>#N/A</v>
      </c>
      <c r="MA18" s="14" t="e">
        <v>#N/A</v>
      </c>
      <c r="MB18" s="14"/>
      <c r="MC18" s="14" t="e">
        <v>#N/A</v>
      </c>
      <c r="MD18" s="14" t="e">
        <v>#N/A</v>
      </c>
      <c r="ME18" s="14"/>
      <c r="MF18" s="14" t="e">
        <v>#N/A</v>
      </c>
      <c r="MG18" s="14" t="e">
        <v>#N/A</v>
      </c>
      <c r="MH18" s="14"/>
      <c r="MI18" s="14" t="e">
        <v>#N/A</v>
      </c>
      <c r="MJ18" s="14" t="e">
        <v>#N/A</v>
      </c>
      <c r="MK18" s="14"/>
      <c r="ML18" s="14" t="e">
        <v>#N/A</v>
      </c>
      <c r="MM18" s="14" t="e">
        <v>#N/A</v>
      </c>
      <c r="MN18" s="14"/>
      <c r="MO18" s="14" t="e">
        <v>#N/A</v>
      </c>
      <c r="MP18" s="14" t="e">
        <v>#N/A</v>
      </c>
      <c r="MQ18" s="14"/>
      <c r="MR18" s="14" t="e">
        <v>#N/A</v>
      </c>
      <c r="MS18" s="14" t="e">
        <v>#N/A</v>
      </c>
      <c r="MT18" s="14"/>
      <c r="MU18" s="14" t="e">
        <v>#N/A</v>
      </c>
      <c r="MV18" s="14" t="e">
        <v>#N/A</v>
      </c>
      <c r="MW18" s="14"/>
      <c r="MX18" s="14" t="e">
        <v>#N/A</v>
      </c>
      <c r="MY18" s="14" t="e">
        <v>#N/A</v>
      </c>
      <c r="MZ18" s="14"/>
      <c r="NA18" s="14" t="e">
        <v>#N/A</v>
      </c>
      <c r="NB18" s="14" t="e">
        <v>#N/A</v>
      </c>
      <c r="NC18" s="14"/>
      <c r="ND18" s="14" t="e">
        <v>#N/A</v>
      </c>
      <c r="NE18" s="14" t="e">
        <v>#N/A</v>
      </c>
      <c r="NF18" s="14"/>
      <c r="NG18" s="14" t="e">
        <v>#N/A</v>
      </c>
      <c r="NH18" s="14" t="e">
        <v>#N/A</v>
      </c>
      <c r="NI18" s="14"/>
      <c r="NJ18" s="14" t="e">
        <v>#N/A</v>
      </c>
      <c r="NK18" s="14" t="e">
        <v>#N/A</v>
      </c>
      <c r="NL18" s="14"/>
      <c r="NM18" s="14" t="e">
        <v>#N/A</v>
      </c>
      <c r="NN18" s="14" t="e">
        <v>#N/A</v>
      </c>
      <c r="NO18" s="14"/>
      <c r="NP18" s="14" t="e">
        <v>#N/A</v>
      </c>
      <c r="NQ18" s="14" t="e">
        <v>#N/A</v>
      </c>
      <c r="NR18" s="14"/>
      <c r="NS18" s="14" t="e">
        <v>#N/A</v>
      </c>
      <c r="NT18" s="14" t="e">
        <v>#N/A</v>
      </c>
      <c r="NU18" s="14"/>
      <c r="NV18" s="14" t="e">
        <v>#N/A</v>
      </c>
      <c r="NW18" s="14" t="e">
        <v>#N/A</v>
      </c>
      <c r="NX18" s="14"/>
      <c r="NY18" s="14" t="e">
        <v>#N/A</v>
      </c>
      <c r="NZ18" s="14" t="e">
        <v>#N/A</v>
      </c>
      <c r="OA18" s="14"/>
      <c r="OB18" s="14" t="e">
        <v>#N/A</v>
      </c>
      <c r="OC18" s="14" t="e">
        <v>#N/A</v>
      </c>
      <c r="OD18" s="14"/>
      <c r="OE18" s="14" t="e">
        <v>#N/A</v>
      </c>
      <c r="OF18" s="14" t="e">
        <v>#N/A</v>
      </c>
      <c r="OG18" s="14"/>
      <c r="OH18" s="14" t="e">
        <v>#N/A</v>
      </c>
      <c r="OI18" s="14" t="e">
        <v>#N/A</v>
      </c>
      <c r="OJ18" s="14"/>
      <c r="OK18" s="14" t="e">
        <v>#N/A</v>
      </c>
      <c r="OL18" s="14" t="e">
        <v>#N/A</v>
      </c>
      <c r="OM18" s="14"/>
      <c r="ON18" s="14" t="e">
        <v>#N/A</v>
      </c>
      <c r="OO18" s="14" t="e">
        <v>#N/A</v>
      </c>
      <c r="OP18" s="14"/>
      <c r="OQ18" s="14" t="e">
        <v>#N/A</v>
      </c>
      <c r="OR18" s="14" t="e">
        <v>#N/A</v>
      </c>
      <c r="OS18" s="14"/>
      <c r="OT18" s="14"/>
      <c r="OU18" s="14"/>
      <c r="OV18" s="14"/>
      <c r="OW18" s="14" t="e">
        <v>#N/A</v>
      </c>
      <c r="OX18" s="14" t="e">
        <v>#N/A</v>
      </c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35" t="e">
        <v>#N/A</v>
      </c>
      <c r="PX18" s="35" t="e">
        <f t="shared" si="0"/>
        <v>#N/A</v>
      </c>
    </row>
    <row r="19" spans="1:440" s="12" customFormat="1" ht="12.75" hidden="1" x14ac:dyDescent="0.2">
      <c r="A19" s="12" t="s">
        <v>71</v>
      </c>
      <c r="B19" s="41" t="s">
        <v>40</v>
      </c>
      <c r="C19" s="12" t="s">
        <v>192</v>
      </c>
      <c r="D19" s="14"/>
      <c r="E19" s="14">
        <v>3</v>
      </c>
      <c r="F19" s="14">
        <v>0</v>
      </c>
      <c r="G19" s="14"/>
      <c r="H19" s="14"/>
      <c r="I19" s="14"/>
      <c r="J19" s="36">
        <v>-24.2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 t="e">
        <v>#N/A</v>
      </c>
      <c r="EH19" s="14" t="e">
        <v>#N/A</v>
      </c>
      <c r="EI19" s="14"/>
      <c r="EJ19" s="14" t="e">
        <v>#N/A</v>
      </c>
      <c r="EK19" s="14" t="e">
        <v>#N/A</v>
      </c>
      <c r="EL19" s="14"/>
      <c r="EM19" s="14" t="e">
        <v>#N/A</v>
      </c>
      <c r="EN19" s="14" t="e">
        <v>#N/A</v>
      </c>
      <c r="EO19" s="14"/>
      <c r="EP19" s="14" t="e">
        <v>#N/A</v>
      </c>
      <c r="EQ19" s="14" t="e">
        <v>#N/A</v>
      </c>
      <c r="ER19" s="14"/>
      <c r="ES19" s="14" t="e">
        <v>#N/A</v>
      </c>
      <c r="ET19" s="14" t="e">
        <v>#N/A</v>
      </c>
      <c r="EU19" s="14"/>
      <c r="EV19" s="14" t="e">
        <v>#N/A</v>
      </c>
      <c r="EW19" s="14" t="e">
        <v>#N/A</v>
      </c>
      <c r="EX19" s="14"/>
      <c r="EY19" s="14" t="e">
        <v>#N/A</v>
      </c>
      <c r="EZ19" s="14" t="e">
        <v>#N/A</v>
      </c>
      <c r="FA19" s="14"/>
      <c r="FB19" s="14" t="e">
        <v>#N/A</v>
      </c>
      <c r="FC19" s="14" t="e">
        <v>#N/A</v>
      </c>
      <c r="FD19" s="14"/>
      <c r="FE19" s="14" t="e">
        <v>#N/A</v>
      </c>
      <c r="FF19" s="14" t="e">
        <v>#N/A</v>
      </c>
      <c r="FG19" s="14"/>
      <c r="FH19" s="14" t="e">
        <v>#N/A</v>
      </c>
      <c r="FI19" s="14" t="e">
        <v>#N/A</v>
      </c>
      <c r="FJ19" s="14"/>
      <c r="FK19" s="14" t="e">
        <v>#N/A</v>
      </c>
      <c r="FL19" s="14" t="e">
        <v>#N/A</v>
      </c>
      <c r="FM19" s="14"/>
      <c r="FN19" s="14" t="e">
        <v>#N/A</v>
      </c>
      <c r="FO19" s="14" t="e">
        <v>#N/A</v>
      </c>
      <c r="FP19" s="14"/>
      <c r="FQ19" s="14" t="e">
        <v>#N/A</v>
      </c>
      <c r="FR19" s="14" t="e">
        <v>#N/A</v>
      </c>
      <c r="FS19" s="14"/>
      <c r="FT19" s="14" t="e">
        <v>#N/A</v>
      </c>
      <c r="FU19" s="14" t="e">
        <v>#N/A</v>
      </c>
      <c r="FV19" s="14"/>
      <c r="FW19" s="14" t="e">
        <v>#N/A</v>
      </c>
      <c r="FX19" s="14" t="e">
        <v>#N/A</v>
      </c>
      <c r="FY19" s="14"/>
      <c r="FZ19" s="14" t="e">
        <v>#N/A</v>
      </c>
      <c r="GA19" s="14" t="e">
        <v>#N/A</v>
      </c>
      <c r="GB19" s="14"/>
      <c r="GC19" s="14" t="e">
        <v>#N/A</v>
      </c>
      <c r="GD19" s="14" t="e">
        <v>#N/A</v>
      </c>
      <c r="GE19" s="14"/>
      <c r="GF19" s="14" t="e">
        <v>#N/A</v>
      </c>
      <c r="GG19" s="14" t="e">
        <v>#N/A</v>
      </c>
      <c r="GH19" s="14"/>
      <c r="GI19" s="14" t="e">
        <v>#N/A</v>
      </c>
      <c r="GJ19" s="14" t="e">
        <v>#N/A</v>
      </c>
      <c r="GK19" s="14"/>
      <c r="GL19" s="14" t="e">
        <v>#N/A</v>
      </c>
      <c r="GM19" s="14" t="e">
        <v>#N/A</v>
      </c>
      <c r="GN19" s="14"/>
      <c r="GO19" s="14" t="e">
        <v>#N/A</v>
      </c>
      <c r="GP19" s="14" t="e">
        <v>#N/A</v>
      </c>
      <c r="GQ19" s="14"/>
      <c r="GR19" s="14" t="e">
        <v>#N/A</v>
      </c>
      <c r="GS19" s="14" t="e">
        <v>#N/A</v>
      </c>
      <c r="GT19" s="14"/>
      <c r="GU19" s="14" t="e">
        <v>#N/A</v>
      </c>
      <c r="GV19" s="14" t="e">
        <v>#N/A</v>
      </c>
      <c r="GW19" s="14"/>
      <c r="GX19" s="14" t="e">
        <v>#N/A</v>
      </c>
      <c r="GY19" s="14" t="e">
        <v>#N/A</v>
      </c>
      <c r="GZ19" s="14"/>
      <c r="HA19" s="14" t="e">
        <v>#N/A</v>
      </c>
      <c r="HB19" s="14" t="e">
        <v>#N/A</v>
      </c>
      <c r="HC19" s="14"/>
      <c r="HD19" s="14" t="e">
        <v>#N/A</v>
      </c>
      <c r="HE19" s="14" t="e">
        <v>#N/A</v>
      </c>
      <c r="HF19" s="14"/>
      <c r="HG19" s="14" t="e">
        <v>#N/A</v>
      </c>
      <c r="HH19" s="14" t="e">
        <v>#N/A</v>
      </c>
      <c r="HI19" s="14"/>
      <c r="HJ19" s="14" t="e">
        <v>#N/A</v>
      </c>
      <c r="HK19" s="14" t="e">
        <v>#N/A</v>
      </c>
      <c r="HL19" s="14"/>
      <c r="HM19" s="14" t="e">
        <v>#N/A</v>
      </c>
      <c r="HN19" s="14" t="e">
        <v>#N/A</v>
      </c>
      <c r="HO19" s="14"/>
      <c r="HP19" s="14" t="e">
        <v>#N/A</v>
      </c>
      <c r="HQ19" s="14" t="e">
        <v>#N/A</v>
      </c>
      <c r="HR19" s="14"/>
      <c r="HS19" s="14" t="e">
        <v>#N/A</v>
      </c>
      <c r="HT19" s="14" t="e">
        <v>#N/A</v>
      </c>
      <c r="HU19" s="14"/>
      <c r="HV19" s="14" t="e">
        <v>#N/A</v>
      </c>
      <c r="HW19" s="14" t="e">
        <v>#N/A</v>
      </c>
      <c r="HX19" s="14"/>
      <c r="HY19" s="14" t="e">
        <v>#N/A</v>
      </c>
      <c r="HZ19" s="14" t="e">
        <v>#N/A</v>
      </c>
      <c r="IA19" s="14"/>
      <c r="IB19" s="14" t="e">
        <v>#N/A</v>
      </c>
      <c r="IC19" s="14" t="e">
        <v>#N/A</v>
      </c>
      <c r="ID19" s="14"/>
      <c r="IE19" s="14" t="e">
        <v>#N/A</v>
      </c>
      <c r="IF19" s="14" t="e">
        <v>#N/A</v>
      </c>
      <c r="IG19" s="14"/>
      <c r="IH19" s="14" t="e">
        <v>#N/A</v>
      </c>
      <c r="II19" s="14" t="e">
        <v>#N/A</v>
      </c>
      <c r="IJ19" s="14"/>
      <c r="IK19" s="14" t="e">
        <v>#N/A</v>
      </c>
      <c r="IL19" s="14" t="e">
        <v>#N/A</v>
      </c>
      <c r="IM19" s="14"/>
      <c r="IN19" s="14" t="e">
        <v>#N/A</v>
      </c>
      <c r="IO19" s="14" t="e">
        <v>#N/A</v>
      </c>
      <c r="IP19" s="14"/>
      <c r="IQ19" s="14" t="e">
        <v>#N/A</v>
      </c>
      <c r="IR19" s="14" t="e">
        <v>#N/A</v>
      </c>
      <c r="IS19" s="14"/>
      <c r="IT19" s="14" t="e">
        <v>#N/A</v>
      </c>
      <c r="IU19" s="14" t="e">
        <v>#N/A</v>
      </c>
      <c r="IV19" s="14"/>
      <c r="IW19" s="14" t="e">
        <v>#N/A</v>
      </c>
      <c r="IX19" s="14" t="e">
        <v>#N/A</v>
      </c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 t="e">
        <v>#N/A</v>
      </c>
      <c r="MA19" s="14" t="e">
        <v>#N/A</v>
      </c>
      <c r="MB19" s="14"/>
      <c r="MC19" s="14" t="e">
        <v>#N/A</v>
      </c>
      <c r="MD19" s="14" t="e">
        <v>#N/A</v>
      </c>
      <c r="ME19" s="14"/>
      <c r="MF19" s="14" t="e">
        <v>#N/A</v>
      </c>
      <c r="MG19" s="14" t="e">
        <v>#N/A</v>
      </c>
      <c r="MH19" s="14"/>
      <c r="MI19" s="14" t="e">
        <v>#N/A</v>
      </c>
      <c r="MJ19" s="14" t="e">
        <v>#N/A</v>
      </c>
      <c r="MK19" s="14"/>
      <c r="ML19" s="14" t="e">
        <v>#N/A</v>
      </c>
      <c r="MM19" s="14" t="e">
        <v>#N/A</v>
      </c>
      <c r="MN19" s="14"/>
      <c r="MO19" s="14" t="e">
        <v>#N/A</v>
      </c>
      <c r="MP19" s="14" t="e">
        <v>#N/A</v>
      </c>
      <c r="MQ19" s="14"/>
      <c r="MR19" s="14" t="e">
        <v>#N/A</v>
      </c>
      <c r="MS19" s="14" t="e">
        <v>#N/A</v>
      </c>
      <c r="MT19" s="14"/>
      <c r="MU19" s="14" t="e">
        <v>#N/A</v>
      </c>
      <c r="MV19" s="14" t="e">
        <v>#N/A</v>
      </c>
      <c r="MW19" s="14"/>
      <c r="MX19" s="14" t="e">
        <v>#N/A</v>
      </c>
      <c r="MY19" s="14" t="e">
        <v>#N/A</v>
      </c>
      <c r="MZ19" s="14"/>
      <c r="NA19" s="14" t="e">
        <v>#N/A</v>
      </c>
      <c r="NB19" s="14" t="e">
        <v>#N/A</v>
      </c>
      <c r="NC19" s="14"/>
      <c r="ND19" s="14" t="e">
        <v>#N/A</v>
      </c>
      <c r="NE19" s="14" t="e">
        <v>#N/A</v>
      </c>
      <c r="NF19" s="14"/>
      <c r="NG19" s="14" t="e">
        <v>#N/A</v>
      </c>
      <c r="NH19" s="14" t="e">
        <v>#N/A</v>
      </c>
      <c r="NI19" s="14"/>
      <c r="NJ19" s="14" t="e">
        <v>#N/A</v>
      </c>
      <c r="NK19" s="14" t="e">
        <v>#N/A</v>
      </c>
      <c r="NL19" s="14"/>
      <c r="NM19" s="14" t="e">
        <v>#N/A</v>
      </c>
      <c r="NN19" s="14" t="e">
        <v>#N/A</v>
      </c>
      <c r="NO19" s="14"/>
      <c r="NP19" s="14" t="e">
        <v>#N/A</v>
      </c>
      <c r="NQ19" s="14" t="e">
        <v>#N/A</v>
      </c>
      <c r="NR19" s="14"/>
      <c r="NS19" s="14" t="e">
        <v>#N/A</v>
      </c>
      <c r="NT19" s="14" t="e">
        <v>#N/A</v>
      </c>
      <c r="NU19" s="14"/>
      <c r="NV19" s="14" t="e">
        <v>#N/A</v>
      </c>
      <c r="NW19" s="14" t="e">
        <v>#N/A</v>
      </c>
      <c r="NX19" s="14"/>
      <c r="NY19" s="14" t="e">
        <v>#N/A</v>
      </c>
      <c r="NZ19" s="14" t="e">
        <v>#N/A</v>
      </c>
      <c r="OA19" s="14"/>
      <c r="OB19" s="14" t="e">
        <v>#N/A</v>
      </c>
      <c r="OC19" s="14" t="e">
        <v>#N/A</v>
      </c>
      <c r="OD19" s="14"/>
      <c r="OE19" s="14" t="e">
        <v>#N/A</v>
      </c>
      <c r="OF19" s="14" t="e">
        <v>#N/A</v>
      </c>
      <c r="OG19" s="14"/>
      <c r="OH19" s="14" t="e">
        <v>#N/A</v>
      </c>
      <c r="OI19" s="14" t="e">
        <v>#N/A</v>
      </c>
      <c r="OJ19" s="14"/>
      <c r="OK19" s="14" t="e">
        <v>#N/A</v>
      </c>
      <c r="OL19" s="14" t="e">
        <v>#N/A</v>
      </c>
      <c r="OM19" s="14"/>
      <c r="ON19" s="14" t="e">
        <v>#N/A</v>
      </c>
      <c r="OO19" s="14" t="e">
        <v>#N/A</v>
      </c>
      <c r="OP19" s="14"/>
      <c r="OQ19" s="14" t="e">
        <v>#N/A</v>
      </c>
      <c r="OR19" s="14" t="e">
        <v>#N/A</v>
      </c>
      <c r="OS19" s="14"/>
      <c r="OT19" s="14"/>
      <c r="OU19" s="14"/>
      <c r="OV19" s="14"/>
      <c r="OW19" s="14" t="e">
        <v>#N/A</v>
      </c>
      <c r="OX19" s="14" t="e">
        <v>#N/A</v>
      </c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35" t="e">
        <v>#N/A</v>
      </c>
      <c r="PX19" s="35" t="e">
        <f t="shared" si="0"/>
        <v>#N/A</v>
      </c>
    </row>
    <row r="20" spans="1:440" s="12" customFormat="1" ht="12.75" hidden="1" customHeight="1" x14ac:dyDescent="0.2">
      <c r="A20" s="12" t="s">
        <v>191</v>
      </c>
      <c r="B20" s="41" t="s">
        <v>17</v>
      </c>
      <c r="C20" s="12" t="s">
        <v>190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 t="e">
        <v>#N/A</v>
      </c>
      <c r="EH20" s="14" t="e">
        <v>#N/A</v>
      </c>
      <c r="EI20" s="14"/>
      <c r="EJ20" s="14" t="e">
        <v>#N/A</v>
      </c>
      <c r="EK20" s="14" t="e">
        <v>#N/A</v>
      </c>
      <c r="EL20" s="14"/>
      <c r="EM20" s="14" t="e">
        <v>#N/A</v>
      </c>
      <c r="EN20" s="14" t="e">
        <v>#N/A</v>
      </c>
      <c r="EO20" s="14"/>
      <c r="EP20" s="14" t="e">
        <v>#N/A</v>
      </c>
      <c r="EQ20" s="14" t="e">
        <v>#N/A</v>
      </c>
      <c r="ER20" s="14"/>
      <c r="ES20" s="14" t="e">
        <v>#N/A</v>
      </c>
      <c r="ET20" s="14" t="e">
        <v>#N/A</v>
      </c>
      <c r="EU20" s="14"/>
      <c r="EV20" s="14" t="e">
        <v>#N/A</v>
      </c>
      <c r="EW20" s="14" t="e">
        <v>#N/A</v>
      </c>
      <c r="EX20" s="14"/>
      <c r="EY20" s="14" t="e">
        <v>#N/A</v>
      </c>
      <c r="EZ20" s="14" t="e">
        <v>#N/A</v>
      </c>
      <c r="FA20" s="14"/>
      <c r="FB20" s="14" t="e">
        <v>#N/A</v>
      </c>
      <c r="FC20" s="14" t="e">
        <v>#N/A</v>
      </c>
      <c r="FD20" s="14"/>
      <c r="FE20" s="14" t="e">
        <v>#N/A</v>
      </c>
      <c r="FF20" s="14" t="e">
        <v>#N/A</v>
      </c>
      <c r="FG20" s="14"/>
      <c r="FH20" s="14" t="e">
        <v>#N/A</v>
      </c>
      <c r="FI20" s="14" t="e">
        <v>#N/A</v>
      </c>
      <c r="FJ20" s="14"/>
      <c r="FK20" s="14" t="e">
        <v>#N/A</v>
      </c>
      <c r="FL20" s="14" t="e">
        <v>#N/A</v>
      </c>
      <c r="FM20" s="14"/>
      <c r="FN20" s="14" t="e">
        <v>#N/A</v>
      </c>
      <c r="FO20" s="14" t="e">
        <v>#N/A</v>
      </c>
      <c r="FP20" s="14"/>
      <c r="FQ20" s="14" t="e">
        <v>#N/A</v>
      </c>
      <c r="FR20" s="14" t="e">
        <v>#N/A</v>
      </c>
      <c r="FS20" s="14"/>
      <c r="FT20" s="14" t="e">
        <v>#N/A</v>
      </c>
      <c r="FU20" s="14" t="e">
        <v>#N/A</v>
      </c>
      <c r="FV20" s="14"/>
      <c r="FW20" s="14" t="e">
        <v>#N/A</v>
      </c>
      <c r="FX20" s="14" t="e">
        <v>#N/A</v>
      </c>
      <c r="FY20" s="14"/>
      <c r="FZ20" s="14" t="e">
        <v>#N/A</v>
      </c>
      <c r="GA20" s="14" t="e">
        <v>#N/A</v>
      </c>
      <c r="GB20" s="14"/>
      <c r="GC20" s="14" t="e">
        <v>#N/A</v>
      </c>
      <c r="GD20" s="14" t="e">
        <v>#N/A</v>
      </c>
      <c r="GE20" s="14"/>
      <c r="GF20" s="14" t="e">
        <v>#N/A</v>
      </c>
      <c r="GG20" s="14" t="e">
        <v>#N/A</v>
      </c>
      <c r="GH20" s="14"/>
      <c r="GI20" s="14" t="e">
        <v>#N/A</v>
      </c>
      <c r="GJ20" s="14" t="e">
        <v>#N/A</v>
      </c>
      <c r="GK20" s="14"/>
      <c r="GL20" s="14" t="e">
        <v>#N/A</v>
      </c>
      <c r="GM20" s="14" t="e">
        <v>#N/A</v>
      </c>
      <c r="GN20" s="14"/>
      <c r="GO20" s="14" t="e">
        <v>#N/A</v>
      </c>
      <c r="GP20" s="14" t="e">
        <v>#N/A</v>
      </c>
      <c r="GQ20" s="14"/>
      <c r="GR20" s="14" t="e">
        <v>#N/A</v>
      </c>
      <c r="GS20" s="14" t="e">
        <v>#N/A</v>
      </c>
      <c r="GT20" s="14"/>
      <c r="GU20" s="14" t="e">
        <v>#N/A</v>
      </c>
      <c r="GV20" s="14" t="e">
        <v>#N/A</v>
      </c>
      <c r="GW20" s="14"/>
      <c r="GX20" s="14" t="e">
        <v>#N/A</v>
      </c>
      <c r="GY20" s="14" t="e">
        <v>#N/A</v>
      </c>
      <c r="GZ20" s="14"/>
      <c r="HA20" s="14" t="e">
        <v>#N/A</v>
      </c>
      <c r="HB20" s="14" t="e">
        <v>#N/A</v>
      </c>
      <c r="HC20" s="14"/>
      <c r="HD20" s="14" t="e">
        <v>#N/A</v>
      </c>
      <c r="HE20" s="14" t="e">
        <v>#N/A</v>
      </c>
      <c r="HF20" s="14"/>
      <c r="HG20" s="14" t="e">
        <v>#N/A</v>
      </c>
      <c r="HH20" s="14" t="e">
        <v>#N/A</v>
      </c>
      <c r="HI20" s="14"/>
      <c r="HJ20" s="14" t="e">
        <v>#N/A</v>
      </c>
      <c r="HK20" s="14" t="e">
        <v>#N/A</v>
      </c>
      <c r="HL20" s="14"/>
      <c r="HM20" s="14" t="e">
        <v>#N/A</v>
      </c>
      <c r="HN20" s="14" t="e">
        <v>#N/A</v>
      </c>
      <c r="HO20" s="14"/>
      <c r="HP20" s="14" t="e">
        <v>#N/A</v>
      </c>
      <c r="HQ20" s="14" t="e">
        <v>#N/A</v>
      </c>
      <c r="HR20" s="14"/>
      <c r="HS20" s="14" t="e">
        <v>#N/A</v>
      </c>
      <c r="HT20" s="14" t="e">
        <v>#N/A</v>
      </c>
      <c r="HU20" s="14"/>
      <c r="HV20" s="14" t="e">
        <v>#N/A</v>
      </c>
      <c r="HW20" s="14" t="e">
        <v>#N/A</v>
      </c>
      <c r="HX20" s="14"/>
      <c r="HY20" s="14" t="e">
        <v>#N/A</v>
      </c>
      <c r="HZ20" s="14" t="e">
        <v>#N/A</v>
      </c>
      <c r="IA20" s="14"/>
      <c r="IB20" s="14" t="e">
        <v>#N/A</v>
      </c>
      <c r="IC20" s="14" t="e">
        <v>#N/A</v>
      </c>
      <c r="ID20" s="14"/>
      <c r="IE20" s="14" t="e">
        <v>#N/A</v>
      </c>
      <c r="IF20" s="14" t="e">
        <v>#N/A</v>
      </c>
      <c r="IG20" s="14"/>
      <c r="IH20" s="14" t="e">
        <v>#N/A</v>
      </c>
      <c r="II20" s="14" t="e">
        <v>#N/A</v>
      </c>
      <c r="IJ20" s="14"/>
      <c r="IK20" s="14" t="e">
        <v>#N/A</v>
      </c>
      <c r="IL20" s="14" t="e">
        <v>#N/A</v>
      </c>
      <c r="IM20" s="14"/>
      <c r="IN20" s="14" t="e">
        <v>#N/A</v>
      </c>
      <c r="IO20" s="14" t="e">
        <v>#N/A</v>
      </c>
      <c r="IP20" s="14"/>
      <c r="IQ20" s="14" t="e">
        <v>#N/A</v>
      </c>
      <c r="IR20" s="14" t="e">
        <v>#N/A</v>
      </c>
      <c r="IS20" s="14"/>
      <c r="IT20" s="14" t="e">
        <v>#N/A</v>
      </c>
      <c r="IU20" s="14" t="e">
        <v>#N/A</v>
      </c>
      <c r="IV20" s="14"/>
      <c r="IW20" s="14" t="e">
        <v>#N/A</v>
      </c>
      <c r="IX20" s="14" t="e">
        <v>#N/A</v>
      </c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 t="e">
        <v>#N/A</v>
      </c>
      <c r="MA20" s="14" t="e">
        <v>#N/A</v>
      </c>
      <c r="MB20" s="14"/>
      <c r="MC20" s="14" t="e">
        <v>#N/A</v>
      </c>
      <c r="MD20" s="14" t="e">
        <v>#N/A</v>
      </c>
      <c r="ME20" s="14"/>
      <c r="MF20" s="14" t="e">
        <v>#N/A</v>
      </c>
      <c r="MG20" s="14" t="e">
        <v>#N/A</v>
      </c>
      <c r="MH20" s="14"/>
      <c r="MI20" s="14" t="e">
        <v>#N/A</v>
      </c>
      <c r="MJ20" s="14" t="e">
        <v>#N/A</v>
      </c>
      <c r="MK20" s="14"/>
      <c r="ML20" s="14" t="e">
        <v>#N/A</v>
      </c>
      <c r="MM20" s="14" t="e">
        <v>#N/A</v>
      </c>
      <c r="MN20" s="14"/>
      <c r="MO20" s="14" t="e">
        <v>#N/A</v>
      </c>
      <c r="MP20" s="14" t="e">
        <v>#N/A</v>
      </c>
      <c r="MQ20" s="14"/>
      <c r="MR20" s="14" t="e">
        <v>#N/A</v>
      </c>
      <c r="MS20" s="14" t="e">
        <v>#N/A</v>
      </c>
      <c r="MT20" s="14"/>
      <c r="MU20" s="14" t="e">
        <v>#N/A</v>
      </c>
      <c r="MV20" s="14" t="e">
        <v>#N/A</v>
      </c>
      <c r="MW20" s="14"/>
      <c r="MX20" s="14" t="e">
        <v>#N/A</v>
      </c>
      <c r="MY20" s="14" t="e">
        <v>#N/A</v>
      </c>
      <c r="MZ20" s="14"/>
      <c r="NA20" s="14" t="e">
        <v>#N/A</v>
      </c>
      <c r="NB20" s="14" t="e">
        <v>#N/A</v>
      </c>
      <c r="NC20" s="14"/>
      <c r="ND20" s="14" t="e">
        <v>#N/A</v>
      </c>
      <c r="NE20" s="14" t="e">
        <v>#N/A</v>
      </c>
      <c r="NF20" s="14"/>
      <c r="NG20" s="14" t="e">
        <v>#N/A</v>
      </c>
      <c r="NH20" s="14" t="e">
        <v>#N/A</v>
      </c>
      <c r="NI20" s="14"/>
      <c r="NJ20" s="14" t="e">
        <v>#N/A</v>
      </c>
      <c r="NK20" s="14" t="e">
        <v>#N/A</v>
      </c>
      <c r="NL20" s="14"/>
      <c r="NM20" s="14" t="e">
        <v>#N/A</v>
      </c>
      <c r="NN20" s="14" t="e">
        <v>#N/A</v>
      </c>
      <c r="NO20" s="14"/>
      <c r="NP20" s="14" t="e">
        <v>#N/A</v>
      </c>
      <c r="NQ20" s="14" t="e">
        <v>#N/A</v>
      </c>
      <c r="NR20" s="14"/>
      <c r="NS20" s="14" t="e">
        <v>#N/A</v>
      </c>
      <c r="NT20" s="14" t="e">
        <v>#N/A</v>
      </c>
      <c r="NU20" s="14"/>
      <c r="NV20" s="14" t="e">
        <v>#N/A</v>
      </c>
      <c r="NW20" s="14" t="e">
        <v>#N/A</v>
      </c>
      <c r="NX20" s="14"/>
      <c r="NY20" s="14" t="e">
        <v>#N/A</v>
      </c>
      <c r="NZ20" s="14" t="e">
        <v>#N/A</v>
      </c>
      <c r="OA20" s="14"/>
      <c r="OB20" s="14" t="e">
        <v>#N/A</v>
      </c>
      <c r="OC20" s="14" t="e">
        <v>#N/A</v>
      </c>
      <c r="OD20" s="14"/>
      <c r="OE20" s="14" t="e">
        <v>#N/A</v>
      </c>
      <c r="OF20" s="14" t="e">
        <v>#N/A</v>
      </c>
      <c r="OG20" s="14"/>
      <c r="OH20" s="14" t="e">
        <v>#N/A</v>
      </c>
      <c r="OI20" s="14" t="e">
        <v>#N/A</v>
      </c>
      <c r="OJ20" s="14"/>
      <c r="OK20" s="14" t="e">
        <v>#N/A</v>
      </c>
      <c r="OL20" s="14" t="e">
        <v>#N/A</v>
      </c>
      <c r="OM20" s="14"/>
      <c r="ON20" s="14" t="e">
        <v>#N/A</v>
      </c>
      <c r="OO20" s="14" t="e">
        <v>#N/A</v>
      </c>
      <c r="OP20" s="14"/>
      <c r="OQ20" s="14" t="e">
        <v>#N/A</v>
      </c>
      <c r="OR20" s="14" t="e">
        <v>#N/A</v>
      </c>
      <c r="OS20" s="14"/>
      <c r="OT20" s="14"/>
      <c r="OU20" s="14"/>
      <c r="OV20" s="14"/>
      <c r="OW20" s="14" t="e">
        <v>#N/A</v>
      </c>
      <c r="OX20" s="14" t="e">
        <v>#N/A</v>
      </c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35" t="e">
        <v>#N/A</v>
      </c>
      <c r="PX20" s="35" t="e">
        <f t="shared" si="0"/>
        <v>#N/A</v>
      </c>
    </row>
    <row r="21" spans="1:440" s="12" customFormat="1" ht="12.75" x14ac:dyDescent="0.2">
      <c r="A21" s="12" t="s">
        <v>57</v>
      </c>
      <c r="B21" s="41" t="s">
        <v>20</v>
      </c>
      <c r="C21" s="12" t="s">
        <v>189</v>
      </c>
      <c r="D21" s="14"/>
      <c r="E21" s="14">
        <v>5</v>
      </c>
      <c r="F21" s="14">
        <v>8.4499999999999993</v>
      </c>
      <c r="G21" s="14"/>
      <c r="H21" s="14">
        <v>5</v>
      </c>
      <c r="I21" s="14">
        <v>1.2000000000000002</v>
      </c>
      <c r="J21" s="14"/>
      <c r="K21" s="14">
        <v>5</v>
      </c>
      <c r="L21" s="14">
        <v>5.5</v>
      </c>
      <c r="M21" s="14"/>
      <c r="N21" s="14">
        <v>5</v>
      </c>
      <c r="O21" s="14">
        <v>1</v>
      </c>
      <c r="P21" s="14"/>
      <c r="Q21" s="14">
        <v>5</v>
      </c>
      <c r="R21" s="14">
        <v>0</v>
      </c>
      <c r="S21" s="14"/>
      <c r="T21" s="14">
        <v>5</v>
      </c>
      <c r="U21" s="14">
        <v>3</v>
      </c>
      <c r="V21" s="14"/>
      <c r="W21" s="14">
        <v>5</v>
      </c>
      <c r="X21" s="14">
        <v>0</v>
      </c>
      <c r="Y21" s="14"/>
      <c r="Z21" s="14">
        <v>5</v>
      </c>
      <c r="AA21" s="14">
        <v>0</v>
      </c>
      <c r="AB21" s="14"/>
      <c r="AC21" s="14">
        <v>5</v>
      </c>
      <c r="AD21" s="14">
        <v>3.75</v>
      </c>
      <c r="AE21" s="14"/>
      <c r="AF21" s="14">
        <v>5</v>
      </c>
      <c r="AG21" s="14">
        <v>3.75</v>
      </c>
      <c r="AH21" s="14"/>
      <c r="AI21" s="14">
        <v>5</v>
      </c>
      <c r="AJ21" s="14">
        <v>0</v>
      </c>
      <c r="AK21" s="14">
        <v>20</v>
      </c>
      <c r="AL21" s="14">
        <v>1</v>
      </c>
      <c r="AM21" s="14">
        <v>4.25</v>
      </c>
      <c r="AN21" s="14"/>
      <c r="AO21" s="14">
        <v>5</v>
      </c>
      <c r="AP21" s="14">
        <v>10.050000000000001</v>
      </c>
      <c r="AQ21" s="14"/>
      <c r="AR21" s="14">
        <v>5</v>
      </c>
      <c r="AS21" s="14">
        <v>1.7</v>
      </c>
      <c r="AT21" s="14"/>
      <c r="AU21" s="14">
        <v>5</v>
      </c>
      <c r="AV21" s="14">
        <v>0</v>
      </c>
      <c r="AW21" s="14"/>
      <c r="AX21" s="14">
        <v>5</v>
      </c>
      <c r="AY21" s="14">
        <v>6.9</v>
      </c>
      <c r="AZ21" s="14"/>
      <c r="BA21" s="14">
        <v>5</v>
      </c>
      <c r="BB21" s="14">
        <v>5.8</v>
      </c>
      <c r="BC21" s="14"/>
      <c r="BD21" s="14">
        <v>5</v>
      </c>
      <c r="BE21" s="14">
        <v>4.05</v>
      </c>
      <c r="BF21" s="14"/>
      <c r="BG21" s="14">
        <v>5</v>
      </c>
      <c r="BH21" s="14">
        <v>0</v>
      </c>
      <c r="BI21" s="14"/>
      <c r="BJ21" s="14">
        <v>5</v>
      </c>
      <c r="BK21" s="14">
        <v>7.2</v>
      </c>
      <c r="BL21" s="14"/>
      <c r="BM21" s="14">
        <v>5</v>
      </c>
      <c r="BN21" s="14">
        <v>6.25</v>
      </c>
      <c r="BO21" s="14"/>
      <c r="BP21" s="14">
        <v>5</v>
      </c>
      <c r="BQ21" s="14">
        <v>7.1</v>
      </c>
      <c r="BR21" s="14"/>
      <c r="BS21" s="14">
        <v>5</v>
      </c>
      <c r="BT21" s="14">
        <v>2.4</v>
      </c>
      <c r="BU21" s="14"/>
      <c r="BV21" s="14">
        <v>5</v>
      </c>
      <c r="BW21" s="14">
        <v>8.5</v>
      </c>
      <c r="BX21" s="14"/>
      <c r="BY21" s="14">
        <v>5</v>
      </c>
      <c r="BZ21" s="14">
        <v>2</v>
      </c>
      <c r="CA21" s="14"/>
      <c r="CB21" s="14">
        <v>5</v>
      </c>
      <c r="CC21" s="14">
        <v>1.5</v>
      </c>
      <c r="CD21" s="14"/>
      <c r="CE21" s="14">
        <v>5</v>
      </c>
      <c r="CF21" s="14">
        <v>14</v>
      </c>
      <c r="CG21" s="14">
        <v>19.79</v>
      </c>
      <c r="CH21" s="14">
        <v>5</v>
      </c>
      <c r="CI21" s="14">
        <v>0</v>
      </c>
      <c r="CJ21" s="14"/>
      <c r="CK21" s="14">
        <v>5</v>
      </c>
      <c r="CL21" s="14">
        <v>7.8</v>
      </c>
      <c r="CM21" s="14"/>
      <c r="CN21" s="14">
        <v>5</v>
      </c>
      <c r="CO21" s="14">
        <v>0.6</v>
      </c>
      <c r="CP21" s="14"/>
      <c r="CQ21" s="14">
        <v>5</v>
      </c>
      <c r="CR21" s="14">
        <v>1.5</v>
      </c>
      <c r="CS21" s="14"/>
      <c r="CT21" s="14">
        <v>5</v>
      </c>
      <c r="CU21" s="14">
        <v>5.5</v>
      </c>
      <c r="CV21" s="14"/>
      <c r="CW21" s="14">
        <v>5</v>
      </c>
      <c r="CX21" s="14">
        <v>1.4</v>
      </c>
      <c r="CY21" s="14"/>
      <c r="CZ21" s="14">
        <v>5</v>
      </c>
      <c r="DA21" s="14">
        <v>5</v>
      </c>
      <c r="DB21" s="14"/>
      <c r="DC21" s="14">
        <v>5</v>
      </c>
      <c r="DD21" s="14">
        <v>7.9</v>
      </c>
      <c r="DE21" s="14"/>
      <c r="DF21" s="14">
        <v>5</v>
      </c>
      <c r="DG21" s="14">
        <v>1.75</v>
      </c>
      <c r="DH21" s="14"/>
      <c r="DI21" s="14">
        <v>5</v>
      </c>
      <c r="DJ21" s="14">
        <v>1.4</v>
      </c>
      <c r="DK21" s="14"/>
      <c r="DL21" s="14">
        <v>5</v>
      </c>
      <c r="DM21" s="14">
        <v>12</v>
      </c>
      <c r="DN21" s="14"/>
      <c r="DO21" s="14">
        <v>4</v>
      </c>
      <c r="DP21" s="14">
        <v>4.5999999999999996</v>
      </c>
      <c r="DQ21" s="14"/>
      <c r="DR21" s="14">
        <v>5</v>
      </c>
      <c r="DS21" s="14">
        <v>6</v>
      </c>
      <c r="DT21" s="14"/>
      <c r="DU21" s="14">
        <v>5</v>
      </c>
      <c r="DV21" s="14">
        <v>15.76</v>
      </c>
      <c r="DW21" s="14"/>
      <c r="DX21" s="14">
        <v>5</v>
      </c>
      <c r="DY21" s="14">
        <v>13</v>
      </c>
      <c r="DZ21" s="14"/>
      <c r="EA21" s="14">
        <v>5</v>
      </c>
      <c r="EB21" s="14">
        <v>1.1000000000000001</v>
      </c>
      <c r="EC21" s="14"/>
      <c r="ED21" s="14">
        <v>5</v>
      </c>
      <c r="EE21" s="14">
        <v>6</v>
      </c>
      <c r="EF21" s="14"/>
      <c r="EG21" s="14">
        <v>5</v>
      </c>
      <c r="EH21" s="14">
        <v>10.7</v>
      </c>
      <c r="EI21" s="14"/>
      <c r="EJ21" s="14">
        <v>5</v>
      </c>
      <c r="EK21" s="14">
        <v>7</v>
      </c>
      <c r="EL21" s="14"/>
      <c r="EM21" s="14">
        <v>5</v>
      </c>
      <c r="EN21" s="14">
        <v>1.1000000000000001</v>
      </c>
      <c r="EO21" s="14"/>
      <c r="EP21" s="14">
        <v>5</v>
      </c>
      <c r="EQ21" s="14">
        <v>1.7</v>
      </c>
      <c r="ER21" s="14"/>
      <c r="ES21" s="14">
        <v>5</v>
      </c>
      <c r="ET21" s="14">
        <v>6</v>
      </c>
      <c r="EU21" s="14"/>
      <c r="EV21" s="14">
        <v>5</v>
      </c>
      <c r="EW21" s="14">
        <v>3.6</v>
      </c>
      <c r="EX21" s="14"/>
      <c r="EY21" s="14">
        <v>5</v>
      </c>
      <c r="EZ21" s="14">
        <v>11.7</v>
      </c>
      <c r="FA21" s="14"/>
      <c r="FB21" s="14">
        <v>5</v>
      </c>
      <c r="FC21" s="14">
        <v>3.5</v>
      </c>
      <c r="FD21" s="14"/>
      <c r="FE21" s="14">
        <v>5</v>
      </c>
      <c r="FF21" s="14">
        <v>0</v>
      </c>
      <c r="FG21" s="14"/>
      <c r="FH21" s="14">
        <v>5</v>
      </c>
      <c r="FI21" s="14">
        <v>0</v>
      </c>
      <c r="FJ21" s="14"/>
      <c r="FK21" s="14">
        <v>2</v>
      </c>
      <c r="FL21" s="14">
        <v>0</v>
      </c>
      <c r="FM21" s="14"/>
      <c r="FN21" s="14">
        <v>5</v>
      </c>
      <c r="FO21" s="14">
        <v>3.75</v>
      </c>
      <c r="FP21" s="14"/>
      <c r="FQ21" s="14">
        <v>3</v>
      </c>
      <c r="FR21" s="14">
        <v>0</v>
      </c>
      <c r="FS21" s="14"/>
      <c r="FT21" s="14">
        <v>5</v>
      </c>
      <c r="FU21" s="14">
        <v>0</v>
      </c>
      <c r="FV21" s="14"/>
      <c r="FW21" s="14">
        <v>5</v>
      </c>
      <c r="FX21" s="14">
        <v>1.4000000000000001</v>
      </c>
      <c r="FY21" s="14"/>
      <c r="FZ21" s="14">
        <v>4</v>
      </c>
      <c r="GA21" s="14">
        <v>0</v>
      </c>
      <c r="GB21" s="14"/>
      <c r="GC21" s="14">
        <v>5</v>
      </c>
      <c r="GD21" s="14">
        <v>0</v>
      </c>
      <c r="GE21" s="14"/>
      <c r="GF21" s="14">
        <v>5</v>
      </c>
      <c r="GG21" s="14">
        <v>0</v>
      </c>
      <c r="GH21" s="14"/>
      <c r="GI21" s="14">
        <v>5</v>
      </c>
      <c r="GJ21" s="14">
        <v>2.4000000000000004</v>
      </c>
      <c r="GK21" s="14"/>
      <c r="GL21" s="14">
        <v>5</v>
      </c>
      <c r="GM21" s="14">
        <v>0</v>
      </c>
      <c r="GN21" s="14"/>
      <c r="GO21" s="14">
        <v>5</v>
      </c>
      <c r="GP21" s="14">
        <v>3.25</v>
      </c>
      <c r="GQ21" s="14"/>
      <c r="GR21" s="14">
        <v>5</v>
      </c>
      <c r="GS21" s="14">
        <v>2</v>
      </c>
      <c r="GT21" s="14"/>
      <c r="GU21" s="14"/>
      <c r="GV21" s="14"/>
      <c r="GW21" s="14"/>
      <c r="GX21" s="14">
        <v>5</v>
      </c>
      <c r="GY21" s="14">
        <v>4.75</v>
      </c>
      <c r="GZ21" s="14"/>
      <c r="HA21" s="14">
        <v>4</v>
      </c>
      <c r="HB21" s="14">
        <v>1.2000000000000002</v>
      </c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35">
        <v>5.0499999999999945</v>
      </c>
      <c r="PX21" s="35">
        <f t="shared" si="0"/>
        <v>5.0499999999999945</v>
      </c>
    </row>
    <row r="22" spans="1:440" s="12" customFormat="1" ht="12.75" customHeight="1" x14ac:dyDescent="0.2">
      <c r="A22" s="12" t="s">
        <v>65</v>
      </c>
      <c r="B22" s="41" t="s">
        <v>35</v>
      </c>
      <c r="C22" s="12" t="s">
        <v>188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>
        <v>1</v>
      </c>
      <c r="U22" s="14">
        <v>0</v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>
        <v>1</v>
      </c>
      <c r="AP22" s="14">
        <v>0</v>
      </c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>
        <v>1</v>
      </c>
      <c r="BE22" s="14">
        <v>0</v>
      </c>
      <c r="BF22" s="14"/>
      <c r="BG22" s="14">
        <v>2</v>
      </c>
      <c r="BH22" s="14">
        <v>0</v>
      </c>
      <c r="BI22" s="14"/>
      <c r="BJ22" s="14">
        <v>2</v>
      </c>
      <c r="BK22" s="14">
        <v>0</v>
      </c>
      <c r="BL22" s="14"/>
      <c r="BM22" s="14">
        <v>1</v>
      </c>
      <c r="BN22" s="14">
        <v>0</v>
      </c>
      <c r="BO22" s="14"/>
      <c r="BP22" s="14">
        <v>3</v>
      </c>
      <c r="BQ22" s="14">
        <v>0</v>
      </c>
      <c r="BR22" s="14"/>
      <c r="BS22" s="14">
        <v>1</v>
      </c>
      <c r="BT22" s="14">
        <v>2.25</v>
      </c>
      <c r="BU22" s="14"/>
      <c r="BV22" s="14">
        <v>2</v>
      </c>
      <c r="BW22" s="14">
        <v>1.25</v>
      </c>
      <c r="BX22" s="14"/>
      <c r="BY22" s="14"/>
      <c r="BZ22" s="14"/>
      <c r="CA22" s="14"/>
      <c r="CB22" s="14">
        <v>1</v>
      </c>
      <c r="CC22" s="14">
        <v>5</v>
      </c>
      <c r="CD22" s="14"/>
      <c r="CE22" s="14">
        <v>1</v>
      </c>
      <c r="CF22" s="14">
        <v>0</v>
      </c>
      <c r="CG22" s="14"/>
      <c r="CH22" s="14">
        <v>1</v>
      </c>
      <c r="CI22" s="14">
        <v>0</v>
      </c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>
        <v>2</v>
      </c>
      <c r="HQ22" s="14">
        <v>6.5</v>
      </c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35">
        <v>17.399999999999999</v>
      </c>
      <c r="PX22" s="35">
        <f t="shared" si="0"/>
        <v>17.399999999999999</v>
      </c>
    </row>
    <row r="23" spans="1:440" s="12" customFormat="1" ht="12.75" x14ac:dyDescent="0.2">
      <c r="A23" s="12" t="s">
        <v>403</v>
      </c>
      <c r="B23" s="41" t="s">
        <v>404</v>
      </c>
      <c r="C23" s="12" t="s">
        <v>446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>
        <v>25</v>
      </c>
      <c r="NP23" s="14"/>
      <c r="NQ23" s="14"/>
      <c r="NR23" s="14"/>
      <c r="NS23" s="14"/>
      <c r="NT23" s="14"/>
      <c r="NU23" s="14"/>
      <c r="NV23" s="14">
        <v>5</v>
      </c>
      <c r="NW23" s="14">
        <v>5</v>
      </c>
      <c r="NX23" s="14"/>
      <c r="NY23" s="14">
        <v>5</v>
      </c>
      <c r="NZ23" s="14">
        <v>3.4</v>
      </c>
      <c r="OA23" s="14"/>
      <c r="OB23" s="14">
        <v>5</v>
      </c>
      <c r="OC23" s="14">
        <v>3.75</v>
      </c>
      <c r="OD23" s="14"/>
      <c r="OE23" s="14">
        <v>5</v>
      </c>
      <c r="OF23" s="14">
        <v>0</v>
      </c>
      <c r="OG23" s="14"/>
      <c r="OH23" s="14">
        <v>5</v>
      </c>
      <c r="OI23" s="14">
        <v>1.2000000000000002</v>
      </c>
      <c r="OJ23" s="14"/>
      <c r="OK23" s="14">
        <v>5</v>
      </c>
      <c r="OL23" s="14">
        <v>3</v>
      </c>
      <c r="OM23" s="14"/>
      <c r="ON23" s="14">
        <v>5</v>
      </c>
      <c r="OO23" s="14">
        <v>0</v>
      </c>
      <c r="OP23" s="14"/>
      <c r="OQ23" s="14">
        <v>5</v>
      </c>
      <c r="OR23" s="14">
        <v>2.75</v>
      </c>
      <c r="OS23" s="14">
        <v>25</v>
      </c>
      <c r="OT23" s="14">
        <v>5</v>
      </c>
      <c r="OU23" s="14">
        <v>5</v>
      </c>
      <c r="OV23" s="14"/>
      <c r="OW23" s="14">
        <v>4</v>
      </c>
      <c r="OX23" s="14">
        <v>3.25</v>
      </c>
      <c r="OY23" s="14"/>
      <c r="OZ23" s="14">
        <v>5</v>
      </c>
      <c r="PA23" s="14">
        <v>2.75</v>
      </c>
      <c r="PB23" s="14"/>
      <c r="PC23" s="14">
        <v>5</v>
      </c>
      <c r="PD23" s="14">
        <v>11</v>
      </c>
      <c r="PE23" s="14"/>
      <c r="PF23" s="14">
        <v>5</v>
      </c>
      <c r="PG23" s="14">
        <v>0</v>
      </c>
      <c r="PH23" s="14"/>
      <c r="PI23" s="14">
        <v>5</v>
      </c>
      <c r="PJ23" s="14">
        <v>3</v>
      </c>
      <c r="PK23" s="14"/>
      <c r="PL23" s="14">
        <v>5</v>
      </c>
      <c r="PM23" s="14">
        <v>3.7</v>
      </c>
      <c r="PN23" s="14"/>
      <c r="PO23" s="14">
        <v>5</v>
      </c>
      <c r="PP23" s="14">
        <v>0</v>
      </c>
      <c r="PQ23" s="14"/>
      <c r="PR23" s="14">
        <v>5</v>
      </c>
      <c r="PS23" s="14">
        <v>7.3</v>
      </c>
      <c r="PT23" s="14"/>
      <c r="PU23" s="14">
        <v>5</v>
      </c>
      <c r="PV23" s="14">
        <v>6</v>
      </c>
      <c r="PW23" s="35">
        <v>21.099999999999994</v>
      </c>
      <c r="PX23" s="35">
        <f t="shared" si="0"/>
        <v>22.099999999999994</v>
      </c>
    </row>
    <row r="24" spans="1:440" s="12" customFormat="1" ht="12.75" hidden="1" x14ac:dyDescent="0.2">
      <c r="A24" s="12" t="s">
        <v>187</v>
      </c>
      <c r="B24" s="41" t="s">
        <v>43</v>
      </c>
      <c r="C24" s="12" t="s">
        <v>186</v>
      </c>
      <c r="D24" s="14"/>
      <c r="E24" s="14"/>
      <c r="F24" s="14"/>
      <c r="G24" s="14"/>
      <c r="H24" s="14">
        <v>2</v>
      </c>
      <c r="I24" s="14">
        <v>1.2000000000000002</v>
      </c>
      <c r="J24" s="14"/>
      <c r="K24" s="14"/>
      <c r="L24" s="14"/>
      <c r="M24" s="14"/>
      <c r="N24" s="14">
        <v>3</v>
      </c>
      <c r="O24" s="14">
        <v>0</v>
      </c>
      <c r="P24" s="14"/>
      <c r="Q24" s="14">
        <v>1</v>
      </c>
      <c r="R24" s="14">
        <v>0</v>
      </c>
      <c r="S24" s="14"/>
      <c r="T24" s="14">
        <v>3</v>
      </c>
      <c r="U24" s="14">
        <v>5</v>
      </c>
      <c r="V24" s="14"/>
      <c r="W24" s="14"/>
      <c r="X24" s="14"/>
      <c r="Y24" s="14"/>
      <c r="Z24" s="14">
        <v>2</v>
      </c>
      <c r="AA24" s="14">
        <v>0</v>
      </c>
      <c r="AB24" s="14"/>
      <c r="AC24" s="14">
        <v>2</v>
      </c>
      <c r="AD24" s="14">
        <v>4.5</v>
      </c>
      <c r="AE24" s="14"/>
      <c r="AF24" s="14">
        <v>3</v>
      </c>
      <c r="AG24" s="14">
        <v>0</v>
      </c>
      <c r="AH24" s="14"/>
      <c r="AI24" s="14">
        <v>4</v>
      </c>
      <c r="AJ24" s="14">
        <v>4.5</v>
      </c>
      <c r="AK24" s="14"/>
      <c r="AL24" s="14">
        <v>2</v>
      </c>
      <c r="AM24" s="14">
        <v>0</v>
      </c>
      <c r="AN24" s="14"/>
      <c r="AO24" s="14">
        <v>2</v>
      </c>
      <c r="AP24" s="14">
        <v>1</v>
      </c>
      <c r="AQ24" s="14"/>
      <c r="AR24" s="14">
        <v>2</v>
      </c>
      <c r="AS24" s="14">
        <v>0</v>
      </c>
      <c r="AT24" s="14"/>
      <c r="AU24" s="14">
        <v>4</v>
      </c>
      <c r="AV24" s="14">
        <v>2.75</v>
      </c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>
        <v>2</v>
      </c>
      <c r="BH24" s="14">
        <v>0</v>
      </c>
      <c r="BI24" s="14"/>
      <c r="BJ24" s="14">
        <v>1</v>
      </c>
      <c r="BK24" s="14">
        <v>0</v>
      </c>
      <c r="BL24" s="14"/>
      <c r="BM24" s="14">
        <v>2</v>
      </c>
      <c r="BN24" s="14">
        <v>0</v>
      </c>
      <c r="BO24" s="14"/>
      <c r="BP24" s="14">
        <v>3</v>
      </c>
      <c r="BQ24" s="14">
        <v>4.5</v>
      </c>
      <c r="BR24" s="14"/>
      <c r="BS24" s="14"/>
      <c r="BT24" s="14"/>
      <c r="BU24" s="14"/>
      <c r="BV24" s="14">
        <v>1</v>
      </c>
      <c r="BW24" s="14">
        <v>2.25</v>
      </c>
      <c r="BX24" s="14"/>
      <c r="BY24" s="14"/>
      <c r="BZ24" s="14"/>
      <c r="CA24" s="14"/>
      <c r="CB24" s="14">
        <v>2</v>
      </c>
      <c r="CC24" s="14">
        <v>0</v>
      </c>
      <c r="CD24" s="14"/>
      <c r="CE24" s="14">
        <v>3</v>
      </c>
      <c r="CF24" s="14">
        <v>0</v>
      </c>
      <c r="CG24" s="14"/>
      <c r="CH24" s="14">
        <v>1</v>
      </c>
      <c r="CI24" s="14">
        <v>0</v>
      </c>
      <c r="CJ24" s="14"/>
      <c r="CK24" s="14">
        <v>3</v>
      </c>
      <c r="CL24" s="14">
        <v>1.25</v>
      </c>
      <c r="CM24" s="14"/>
      <c r="CN24" s="14"/>
      <c r="CO24" s="14"/>
      <c r="CP24" s="14"/>
      <c r="CQ24" s="14">
        <v>2</v>
      </c>
      <c r="CR24" s="14">
        <v>5.2</v>
      </c>
      <c r="CS24" s="14"/>
      <c r="CT24" s="14">
        <v>4</v>
      </c>
      <c r="CU24" s="14">
        <v>4.9000000000000004</v>
      </c>
      <c r="CV24" s="14"/>
      <c r="CW24" s="14"/>
      <c r="CX24" s="14"/>
      <c r="CY24" s="14"/>
      <c r="CZ24" s="14">
        <v>3</v>
      </c>
      <c r="DA24" s="14">
        <v>0.8</v>
      </c>
      <c r="DB24" s="14"/>
      <c r="DC24" s="14"/>
      <c r="DD24" s="14"/>
      <c r="DE24" s="14"/>
      <c r="DF24" s="14"/>
      <c r="DG24" s="14"/>
      <c r="DH24" s="14"/>
      <c r="DI24" s="14">
        <v>1</v>
      </c>
      <c r="DJ24" s="14">
        <v>5</v>
      </c>
      <c r="DK24" s="14"/>
      <c r="DL24" s="14">
        <v>1</v>
      </c>
      <c r="DM24" s="14">
        <v>0</v>
      </c>
      <c r="DN24" s="14"/>
      <c r="DO24" s="14">
        <v>2</v>
      </c>
      <c r="DP24" s="14">
        <v>2.5</v>
      </c>
      <c r="DQ24" s="14"/>
      <c r="DR24" s="14">
        <v>2</v>
      </c>
      <c r="DS24" s="14">
        <v>0</v>
      </c>
      <c r="DT24" s="14"/>
      <c r="DU24" s="14">
        <v>1</v>
      </c>
      <c r="DV24" s="14">
        <v>0</v>
      </c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>
        <v>1</v>
      </c>
      <c r="EH24" s="14">
        <v>0</v>
      </c>
      <c r="EI24" s="14"/>
      <c r="EJ24" s="14"/>
      <c r="EK24" s="14"/>
      <c r="EL24" s="14"/>
      <c r="EM24" s="14">
        <v>1</v>
      </c>
      <c r="EN24" s="14">
        <v>0</v>
      </c>
      <c r="EO24" s="14"/>
      <c r="EP24" s="14"/>
      <c r="EQ24" s="14"/>
      <c r="ER24" s="14"/>
      <c r="ES24" s="14">
        <v>1</v>
      </c>
      <c r="ET24" s="14">
        <v>0</v>
      </c>
      <c r="EU24" s="14"/>
      <c r="EV24" s="14"/>
      <c r="EW24" s="14"/>
      <c r="EX24" s="14"/>
      <c r="EY24" s="14"/>
      <c r="EZ24" s="14"/>
      <c r="FA24" s="14"/>
      <c r="FB24" s="14">
        <v>1</v>
      </c>
      <c r="FC24" s="14">
        <v>0</v>
      </c>
      <c r="FD24" s="14"/>
      <c r="FE24" s="14"/>
      <c r="FF24" s="14"/>
      <c r="FG24" s="14"/>
      <c r="FH24" s="14">
        <v>2</v>
      </c>
      <c r="FI24" s="14">
        <v>0</v>
      </c>
      <c r="FJ24" s="14"/>
      <c r="FK24" s="14">
        <v>1</v>
      </c>
      <c r="FL24" s="14">
        <v>0</v>
      </c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 t="e">
        <v>#N/A</v>
      </c>
      <c r="GV24" s="14" t="e">
        <v>#N/A</v>
      </c>
      <c r="GW24" s="14"/>
      <c r="GX24" s="14"/>
      <c r="GY24" s="14"/>
      <c r="GZ24" s="14"/>
      <c r="HA24" s="14" t="e">
        <v>#N/A</v>
      </c>
      <c r="HB24" s="14" t="e">
        <v>#N/A</v>
      </c>
      <c r="HC24" s="14"/>
      <c r="HD24" s="14"/>
      <c r="HE24" s="14"/>
      <c r="HF24" s="14"/>
      <c r="HG24" s="14"/>
      <c r="HH24" s="14"/>
      <c r="HI24" s="14"/>
      <c r="HJ24" s="14" t="e">
        <v>#N/A</v>
      </c>
      <c r="HK24" s="14" t="e">
        <v>#N/A</v>
      </c>
      <c r="HL24" s="14"/>
      <c r="HM24" s="14" t="e">
        <v>#N/A</v>
      </c>
      <c r="HN24" s="14" t="e">
        <v>#N/A</v>
      </c>
      <c r="HO24" s="14"/>
      <c r="HP24" s="14" t="e">
        <v>#N/A</v>
      </c>
      <c r="HQ24" s="14" t="e">
        <v>#N/A</v>
      </c>
      <c r="HR24" s="14"/>
      <c r="HS24" s="14"/>
      <c r="HT24" s="14"/>
      <c r="HU24" s="14"/>
      <c r="HV24" s="14" t="e">
        <v>#N/A</v>
      </c>
      <c r="HW24" s="14" t="e">
        <v>#N/A</v>
      </c>
      <c r="HX24" s="14"/>
      <c r="HY24" s="14"/>
      <c r="HZ24" s="14"/>
      <c r="IA24" s="14"/>
      <c r="IB24" s="14" t="e">
        <v>#N/A</v>
      </c>
      <c r="IC24" s="14" t="e">
        <v>#N/A</v>
      </c>
      <c r="ID24" s="14"/>
      <c r="IE24" s="14" t="e">
        <v>#N/A</v>
      </c>
      <c r="IF24" s="14" t="e">
        <v>#N/A</v>
      </c>
      <c r="IG24" s="14"/>
      <c r="IH24" s="14" t="e">
        <v>#N/A</v>
      </c>
      <c r="II24" s="14" t="e">
        <v>#N/A</v>
      </c>
      <c r="IJ24" s="14"/>
      <c r="IK24" s="14" t="e">
        <v>#N/A</v>
      </c>
      <c r="IL24" s="14" t="e">
        <v>#N/A</v>
      </c>
      <c r="IM24" s="14"/>
      <c r="IN24" s="14" t="e">
        <v>#N/A</v>
      </c>
      <c r="IO24" s="14" t="e">
        <v>#N/A</v>
      </c>
      <c r="IP24" s="14"/>
      <c r="IQ24" s="14" t="e">
        <v>#N/A</v>
      </c>
      <c r="IR24" s="14" t="e">
        <v>#N/A</v>
      </c>
      <c r="IS24" s="14"/>
      <c r="IT24" s="14" t="e">
        <v>#N/A</v>
      </c>
      <c r="IU24" s="14" t="e">
        <v>#N/A</v>
      </c>
      <c r="IV24" s="14"/>
      <c r="IW24" s="14" t="e">
        <v>#N/A</v>
      </c>
      <c r="IX24" s="14" t="e">
        <v>#N/A</v>
      </c>
      <c r="IY24" s="14"/>
      <c r="IZ24" s="14" t="e">
        <v>#N/A</v>
      </c>
      <c r="JA24" s="14" t="e">
        <v>#N/A</v>
      </c>
      <c r="JB24" s="14"/>
      <c r="JC24" s="14" t="e">
        <v>#N/A</v>
      </c>
      <c r="JD24" s="14" t="e">
        <v>#N/A</v>
      </c>
      <c r="JE24" s="14"/>
      <c r="JF24" s="14" t="e">
        <v>#N/A</v>
      </c>
      <c r="JG24" s="14" t="e">
        <v>#N/A</v>
      </c>
      <c r="JH24" s="14"/>
      <c r="JI24" s="14" t="e">
        <v>#N/A</v>
      </c>
      <c r="JJ24" s="14" t="e">
        <v>#N/A</v>
      </c>
      <c r="JK24" s="14"/>
      <c r="JL24" s="14" t="e">
        <v>#N/A</v>
      </c>
      <c r="JM24" s="14" t="e">
        <v>#N/A</v>
      </c>
      <c r="JN24" s="14"/>
      <c r="JO24" s="14" t="e">
        <v>#N/A</v>
      </c>
      <c r="JP24" s="14" t="e">
        <v>#N/A</v>
      </c>
      <c r="JQ24" s="14"/>
      <c r="JR24" s="14" t="e">
        <v>#N/A</v>
      </c>
      <c r="JS24" s="14" t="e">
        <v>#N/A</v>
      </c>
      <c r="JT24" s="14"/>
      <c r="JU24" s="14" t="e">
        <v>#N/A</v>
      </c>
      <c r="JV24" s="14" t="e">
        <v>#N/A</v>
      </c>
      <c r="JW24" s="14"/>
      <c r="JX24" s="14" t="e">
        <v>#N/A</v>
      </c>
      <c r="JY24" s="14" t="e">
        <v>#N/A</v>
      </c>
      <c r="JZ24" s="14"/>
      <c r="KA24" s="14" t="e">
        <v>#N/A</v>
      </c>
      <c r="KB24" s="14" t="e">
        <v>#N/A</v>
      </c>
      <c r="KC24" s="14"/>
      <c r="KD24" s="14" t="e">
        <v>#N/A</v>
      </c>
      <c r="KE24" s="14" t="e">
        <v>#N/A</v>
      </c>
      <c r="KF24" s="14"/>
      <c r="KG24" s="14" t="e">
        <v>#N/A</v>
      </c>
      <c r="KH24" s="14" t="e">
        <v>#N/A</v>
      </c>
      <c r="KI24" s="14"/>
      <c r="KJ24" s="14" t="e">
        <v>#N/A</v>
      </c>
      <c r="KK24" s="14" t="e">
        <v>#N/A</v>
      </c>
      <c r="KL24" s="14"/>
      <c r="KM24" s="14" t="e">
        <v>#N/A</v>
      </c>
      <c r="KN24" s="14" t="e">
        <v>#N/A</v>
      </c>
      <c r="KO24" s="14"/>
      <c r="KP24" s="14" t="e">
        <v>#N/A</v>
      </c>
      <c r="KQ24" s="14" t="e">
        <v>#N/A</v>
      </c>
      <c r="KR24" s="14"/>
      <c r="KS24" s="14" t="e">
        <v>#N/A</v>
      </c>
      <c r="KT24" s="14" t="e">
        <v>#N/A</v>
      </c>
      <c r="KU24" s="14"/>
      <c r="KV24" s="14" t="e">
        <v>#N/A</v>
      </c>
      <c r="KW24" s="14" t="e">
        <v>#N/A</v>
      </c>
      <c r="KX24" s="14"/>
      <c r="KY24" s="14" t="e">
        <v>#N/A</v>
      </c>
      <c r="KZ24" s="14" t="e">
        <v>#N/A</v>
      </c>
      <c r="LA24" s="14"/>
      <c r="LB24" s="14" t="e">
        <v>#N/A</v>
      </c>
      <c r="LC24" s="14" t="e">
        <v>#N/A</v>
      </c>
      <c r="LD24" s="14"/>
      <c r="LE24" s="14" t="e">
        <v>#N/A</v>
      </c>
      <c r="LF24" s="14" t="e">
        <v>#N/A</v>
      </c>
      <c r="LG24" s="14"/>
      <c r="LH24" s="14" t="e">
        <v>#N/A</v>
      </c>
      <c r="LI24" s="14" t="e">
        <v>#N/A</v>
      </c>
      <c r="LJ24" s="14"/>
      <c r="LK24" s="14" t="e">
        <v>#N/A</v>
      </c>
      <c r="LL24" s="14" t="e">
        <v>#N/A</v>
      </c>
      <c r="LM24" s="14"/>
      <c r="LN24" s="14" t="e">
        <v>#N/A</v>
      </c>
      <c r="LO24" s="14" t="e">
        <v>#N/A</v>
      </c>
      <c r="LP24" s="14"/>
      <c r="LQ24" s="14" t="e">
        <v>#N/A</v>
      </c>
      <c r="LR24" s="14" t="e">
        <v>#N/A</v>
      </c>
      <c r="LS24" s="14"/>
      <c r="LT24" s="14" t="e">
        <v>#N/A</v>
      </c>
      <c r="LU24" s="14" t="e">
        <v>#N/A</v>
      </c>
      <c r="LV24" s="14"/>
      <c r="LW24" s="14" t="e">
        <v>#N/A</v>
      </c>
      <c r="LX24" s="14" t="e">
        <v>#N/A</v>
      </c>
      <c r="LY24" s="14"/>
      <c r="LZ24" s="14" t="e">
        <v>#N/A</v>
      </c>
      <c r="MA24" s="14" t="e">
        <v>#N/A</v>
      </c>
      <c r="MB24" s="14"/>
      <c r="MC24" s="14" t="e">
        <v>#N/A</v>
      </c>
      <c r="MD24" s="14" t="e">
        <v>#N/A</v>
      </c>
      <c r="ME24" s="14"/>
      <c r="MF24" s="14" t="e">
        <v>#N/A</v>
      </c>
      <c r="MG24" s="14" t="e">
        <v>#N/A</v>
      </c>
      <c r="MH24" s="14"/>
      <c r="MI24" s="14" t="e">
        <v>#N/A</v>
      </c>
      <c r="MJ24" s="14" t="e">
        <v>#N/A</v>
      </c>
      <c r="MK24" s="14"/>
      <c r="ML24" s="14" t="e">
        <v>#N/A</v>
      </c>
      <c r="MM24" s="14" t="e">
        <v>#N/A</v>
      </c>
      <c r="MN24" s="14"/>
      <c r="MO24" s="14" t="e">
        <v>#N/A</v>
      </c>
      <c r="MP24" s="14" t="e">
        <v>#N/A</v>
      </c>
      <c r="MQ24" s="14"/>
      <c r="MR24" s="14" t="e">
        <v>#N/A</v>
      </c>
      <c r="MS24" s="14" t="e">
        <v>#N/A</v>
      </c>
      <c r="MT24" s="14"/>
      <c r="MU24" s="14" t="e">
        <v>#N/A</v>
      </c>
      <c r="MV24" s="14" t="e">
        <v>#N/A</v>
      </c>
      <c r="MW24" s="14"/>
      <c r="MX24" s="14" t="e">
        <v>#N/A</v>
      </c>
      <c r="MY24" s="14" t="e">
        <v>#N/A</v>
      </c>
      <c r="MZ24" s="14"/>
      <c r="NA24" s="14" t="e">
        <v>#N/A</v>
      </c>
      <c r="NB24" s="14" t="e">
        <v>#N/A</v>
      </c>
      <c r="NC24" s="14"/>
      <c r="ND24" s="14" t="e">
        <v>#N/A</v>
      </c>
      <c r="NE24" s="14" t="e">
        <v>#N/A</v>
      </c>
      <c r="NF24" s="14"/>
      <c r="NG24" s="14" t="e">
        <v>#N/A</v>
      </c>
      <c r="NH24" s="14" t="e">
        <v>#N/A</v>
      </c>
      <c r="NI24" s="14"/>
      <c r="NJ24" s="14" t="e">
        <v>#N/A</v>
      </c>
      <c r="NK24" s="14" t="e">
        <v>#N/A</v>
      </c>
      <c r="NL24" s="14"/>
      <c r="NM24" s="14" t="e">
        <v>#N/A</v>
      </c>
      <c r="NN24" s="14" t="e">
        <v>#N/A</v>
      </c>
      <c r="NO24" s="14"/>
      <c r="NP24" s="14" t="e">
        <v>#N/A</v>
      </c>
      <c r="NQ24" s="14" t="e">
        <v>#N/A</v>
      </c>
      <c r="NR24" s="14"/>
      <c r="NS24" s="14"/>
      <c r="NT24" s="14"/>
      <c r="NU24" s="14"/>
      <c r="NV24" s="14" t="e">
        <v>#N/A</v>
      </c>
      <c r="NW24" s="14" t="e">
        <v>#N/A</v>
      </c>
      <c r="NX24" s="14"/>
      <c r="NY24" s="14" t="e">
        <v>#N/A</v>
      </c>
      <c r="NZ24" s="14" t="e">
        <v>#N/A</v>
      </c>
      <c r="OA24" s="14"/>
      <c r="OB24" s="14" t="e">
        <v>#N/A</v>
      </c>
      <c r="OC24" s="14" t="e">
        <v>#N/A</v>
      </c>
      <c r="OD24" s="14"/>
      <c r="OE24" s="14" t="e">
        <v>#N/A</v>
      </c>
      <c r="OF24" s="14" t="e">
        <v>#N/A</v>
      </c>
      <c r="OG24" s="14"/>
      <c r="OH24" s="14" t="e">
        <v>#N/A</v>
      </c>
      <c r="OI24" s="14" t="e">
        <v>#N/A</v>
      </c>
      <c r="OJ24" s="14"/>
      <c r="OK24" s="14" t="e">
        <v>#N/A</v>
      </c>
      <c r="OL24" s="14" t="e">
        <v>#N/A</v>
      </c>
      <c r="OM24" s="14"/>
      <c r="ON24" s="14" t="e">
        <v>#N/A</v>
      </c>
      <c r="OO24" s="14" t="e">
        <v>#N/A</v>
      </c>
      <c r="OP24" s="14"/>
      <c r="OQ24" s="14" t="e">
        <v>#N/A</v>
      </c>
      <c r="OR24" s="14" t="e">
        <v>#N/A</v>
      </c>
      <c r="OS24" s="14"/>
      <c r="OT24" s="14" t="e">
        <v>#N/A</v>
      </c>
      <c r="OU24" s="14" t="e">
        <v>#N/A</v>
      </c>
      <c r="OV24" s="14"/>
      <c r="OW24" s="14" t="e">
        <v>#N/A</v>
      </c>
      <c r="OX24" s="14" t="e">
        <v>#N/A</v>
      </c>
      <c r="OY24" s="14"/>
      <c r="OZ24" s="14" t="e">
        <v>#N/A</v>
      </c>
      <c r="PA24" s="14" t="e">
        <v>#N/A</v>
      </c>
      <c r="PB24" s="14"/>
      <c r="PC24" s="14" t="e">
        <v>#N/A</v>
      </c>
      <c r="PD24" s="14" t="e">
        <v>#N/A</v>
      </c>
      <c r="PE24" s="14"/>
      <c r="PF24" s="14" t="e">
        <v>#N/A</v>
      </c>
      <c r="PG24" s="14" t="e">
        <v>#N/A</v>
      </c>
      <c r="PH24" s="14"/>
      <c r="PI24" s="14" t="e">
        <v>#N/A</v>
      </c>
      <c r="PJ24" s="14" t="e">
        <v>#N/A</v>
      </c>
      <c r="PK24" s="14"/>
      <c r="PL24" s="14" t="e">
        <v>#N/A</v>
      </c>
      <c r="PM24" s="14" t="e">
        <v>#N/A</v>
      </c>
      <c r="PN24" s="14"/>
      <c r="PO24" s="14" t="e">
        <v>#N/A</v>
      </c>
      <c r="PP24" s="14" t="e">
        <v>#N/A</v>
      </c>
      <c r="PQ24" s="14"/>
      <c r="PR24" s="14" t="e">
        <v>#N/A</v>
      </c>
      <c r="PS24" s="14" t="e">
        <v>#N/A</v>
      </c>
      <c r="PT24" s="14"/>
      <c r="PU24" s="14"/>
      <c r="PV24" s="14"/>
      <c r="PW24" s="35" t="e">
        <v>#N/A</v>
      </c>
      <c r="PX24" s="35" t="e">
        <f t="shared" si="0"/>
        <v>#N/A</v>
      </c>
    </row>
    <row r="25" spans="1:440" s="12" customFormat="1" ht="12.75" customHeight="1" x14ac:dyDescent="0.2">
      <c r="A25" s="12" t="s">
        <v>47</v>
      </c>
      <c r="B25" s="41" t="s">
        <v>3</v>
      </c>
      <c r="C25" s="12" t="s">
        <v>185</v>
      </c>
      <c r="D25" s="36">
        <v>-47.95</v>
      </c>
      <c r="E25" s="14">
        <v>5</v>
      </c>
      <c r="F25" s="14">
        <v>3.25</v>
      </c>
      <c r="G25" s="14">
        <v>5</v>
      </c>
      <c r="H25" s="14">
        <v>5</v>
      </c>
      <c r="I25" s="14">
        <v>20.100000000000001</v>
      </c>
      <c r="J25" s="14">
        <v>5</v>
      </c>
      <c r="K25" s="14">
        <v>5</v>
      </c>
      <c r="L25" s="14">
        <v>4.9000000000000004</v>
      </c>
      <c r="M25" s="14">
        <v>5</v>
      </c>
      <c r="N25" s="14">
        <v>5</v>
      </c>
      <c r="O25" s="14">
        <v>7.8</v>
      </c>
      <c r="P25" s="14">
        <v>5</v>
      </c>
      <c r="Q25" s="14">
        <v>5</v>
      </c>
      <c r="R25" s="14">
        <v>1.6</v>
      </c>
      <c r="S25" s="14">
        <v>5</v>
      </c>
      <c r="T25" s="14">
        <v>5</v>
      </c>
      <c r="U25" s="14">
        <v>1.3</v>
      </c>
      <c r="V25" s="14">
        <v>5</v>
      </c>
      <c r="W25" s="14">
        <v>5</v>
      </c>
      <c r="X25" s="14">
        <v>7.3</v>
      </c>
      <c r="Y25" s="14">
        <v>5</v>
      </c>
      <c r="Z25" s="14">
        <v>5</v>
      </c>
      <c r="AA25" s="14">
        <v>3.5</v>
      </c>
      <c r="AB25" s="14">
        <v>5</v>
      </c>
      <c r="AC25" s="14">
        <v>5</v>
      </c>
      <c r="AD25" s="14">
        <v>0</v>
      </c>
      <c r="AE25" s="14"/>
      <c r="AF25" s="14"/>
      <c r="AG25" s="14"/>
      <c r="AH25" s="14">
        <v>5</v>
      </c>
      <c r="AI25" s="14">
        <v>5</v>
      </c>
      <c r="AJ25" s="14">
        <v>9.1999999999999993</v>
      </c>
      <c r="AK25" s="14">
        <v>5</v>
      </c>
      <c r="AL25" s="14">
        <v>5</v>
      </c>
      <c r="AM25" s="14">
        <v>11</v>
      </c>
      <c r="AN25" s="14">
        <v>5</v>
      </c>
      <c r="AO25" s="14">
        <v>5</v>
      </c>
      <c r="AP25" s="14">
        <v>14</v>
      </c>
      <c r="AQ25" s="14">
        <v>5</v>
      </c>
      <c r="AR25" s="14">
        <v>5</v>
      </c>
      <c r="AS25" s="14">
        <v>7</v>
      </c>
      <c r="AT25" s="14">
        <v>5</v>
      </c>
      <c r="AU25" s="14">
        <v>5</v>
      </c>
      <c r="AV25" s="14">
        <v>1.5</v>
      </c>
      <c r="AW25" s="14">
        <v>-84.2</v>
      </c>
      <c r="AX25" s="14">
        <v>5</v>
      </c>
      <c r="AY25" s="14">
        <v>2.7</v>
      </c>
      <c r="AZ25" s="14">
        <v>5</v>
      </c>
      <c r="BA25" s="14">
        <v>5</v>
      </c>
      <c r="BB25" s="14">
        <v>6</v>
      </c>
      <c r="BC25" s="14">
        <v>5</v>
      </c>
      <c r="BD25" s="14">
        <v>5</v>
      </c>
      <c r="BE25" s="14">
        <v>4.3499999999999996</v>
      </c>
      <c r="BF25" s="14">
        <v>5</v>
      </c>
      <c r="BG25" s="14">
        <v>5</v>
      </c>
      <c r="BH25" s="14">
        <v>3</v>
      </c>
      <c r="BI25" s="14"/>
      <c r="BJ25" s="14"/>
      <c r="BK25" s="14"/>
      <c r="BL25" s="14"/>
      <c r="BM25" s="14"/>
      <c r="BN25" s="14"/>
      <c r="BO25" s="14">
        <v>2</v>
      </c>
      <c r="BP25" s="14">
        <v>2</v>
      </c>
      <c r="BQ25" s="14">
        <v>0</v>
      </c>
      <c r="BR25" s="14"/>
      <c r="BS25" s="14"/>
      <c r="BT25" s="14"/>
      <c r="BU25" s="14">
        <v>2</v>
      </c>
      <c r="BV25" s="14">
        <v>2</v>
      </c>
      <c r="BW25" s="14">
        <v>13</v>
      </c>
      <c r="BX25" s="14"/>
      <c r="BY25" s="14"/>
      <c r="BZ25" s="14"/>
      <c r="CA25" s="14">
        <v>5</v>
      </c>
      <c r="CB25" s="14">
        <v>5</v>
      </c>
      <c r="CC25" s="14">
        <v>8.5</v>
      </c>
      <c r="CD25" s="14">
        <v>5</v>
      </c>
      <c r="CE25" s="14">
        <v>5</v>
      </c>
      <c r="CF25" s="14">
        <v>6.5</v>
      </c>
      <c r="CG25" s="14"/>
      <c r="CH25" s="14"/>
      <c r="CI25" s="14"/>
      <c r="CJ25" s="14">
        <v>-29.05</v>
      </c>
      <c r="CK25" s="14">
        <v>5</v>
      </c>
      <c r="CL25" s="14">
        <v>1.1000000000000001</v>
      </c>
      <c r="CM25" s="14"/>
      <c r="CN25" s="14"/>
      <c r="CO25" s="14"/>
      <c r="CP25" s="14"/>
      <c r="CQ25" s="14"/>
      <c r="CR25" s="14"/>
      <c r="CS25" s="14"/>
      <c r="CT25" s="14"/>
      <c r="CU25" s="14"/>
      <c r="CV25" s="14">
        <v>3</v>
      </c>
      <c r="CW25" s="14">
        <v>3</v>
      </c>
      <c r="CX25" s="14">
        <v>0</v>
      </c>
      <c r="CY25" s="14"/>
      <c r="CZ25" s="14"/>
      <c r="DA25" s="14"/>
      <c r="DB25" s="14"/>
      <c r="DC25" s="14"/>
      <c r="DD25" s="14"/>
      <c r="DE25" s="14">
        <v>5</v>
      </c>
      <c r="DF25" s="14">
        <v>5</v>
      </c>
      <c r="DG25" s="14">
        <v>6.7</v>
      </c>
      <c r="DH25" s="14">
        <v>5</v>
      </c>
      <c r="DI25" s="14">
        <v>5</v>
      </c>
      <c r="DJ25" s="14">
        <v>6.4</v>
      </c>
      <c r="DK25" s="14"/>
      <c r="DL25" s="14"/>
      <c r="DM25" s="14"/>
      <c r="DN25" s="14"/>
      <c r="DO25" s="14"/>
      <c r="DP25" s="14"/>
      <c r="DQ25" s="14">
        <v>1</v>
      </c>
      <c r="DR25" s="14">
        <v>1</v>
      </c>
      <c r="DS25" s="14">
        <v>0</v>
      </c>
      <c r="DT25" s="14"/>
      <c r="DU25" s="14"/>
      <c r="DV25" s="14"/>
      <c r="DW25" s="14"/>
      <c r="DX25" s="14">
        <v>19.2</v>
      </c>
      <c r="DY25" s="14"/>
      <c r="DZ25" s="14"/>
      <c r="EA25" s="14"/>
      <c r="EB25" s="14"/>
      <c r="EC25" s="14">
        <v>2</v>
      </c>
      <c r="ED25" s="14">
        <v>2</v>
      </c>
      <c r="EE25" s="14">
        <v>6.5</v>
      </c>
      <c r="EF25" s="14"/>
      <c r="EG25" s="14"/>
      <c r="EH25" s="14"/>
      <c r="EI25" s="14"/>
      <c r="EJ25" s="14"/>
      <c r="EK25" s="14"/>
      <c r="EL25" s="14">
        <v>2</v>
      </c>
      <c r="EM25" s="14">
        <v>2</v>
      </c>
      <c r="EN25" s="14">
        <v>2.7</v>
      </c>
      <c r="EO25" s="14"/>
      <c r="EP25" s="14"/>
      <c r="EQ25" s="14"/>
      <c r="ER25" s="14"/>
      <c r="ES25" s="14"/>
      <c r="ET25" s="14"/>
      <c r="EU25" s="14">
        <v>3</v>
      </c>
      <c r="EV25" s="14">
        <v>3</v>
      </c>
      <c r="EW25" s="14">
        <v>2.75</v>
      </c>
      <c r="EX25" s="14">
        <v>3</v>
      </c>
      <c r="EY25" s="14">
        <v>3</v>
      </c>
      <c r="EZ25" s="14">
        <v>6</v>
      </c>
      <c r="FA25" s="14"/>
      <c r="FB25" s="14"/>
      <c r="FC25" s="14"/>
      <c r="FD25" s="14">
        <v>5</v>
      </c>
      <c r="FE25" s="14">
        <v>5</v>
      </c>
      <c r="FF25" s="14">
        <v>20.95</v>
      </c>
      <c r="FG25" s="14">
        <v>2</v>
      </c>
      <c r="FH25" s="14">
        <v>2</v>
      </c>
      <c r="FI25" s="14">
        <v>0</v>
      </c>
      <c r="FJ25" s="14">
        <v>5</v>
      </c>
      <c r="FK25" s="14">
        <v>5</v>
      </c>
      <c r="FL25" s="14">
        <v>0</v>
      </c>
      <c r="FM25" s="14">
        <v>5</v>
      </c>
      <c r="FN25" s="14">
        <v>5</v>
      </c>
      <c r="FO25" s="14">
        <v>2.9</v>
      </c>
      <c r="FP25" s="14">
        <v>5</v>
      </c>
      <c r="FQ25" s="14">
        <v>5</v>
      </c>
      <c r="FR25" s="14">
        <v>9</v>
      </c>
      <c r="FS25" s="14">
        <v>5</v>
      </c>
      <c r="FT25" s="14">
        <v>5</v>
      </c>
      <c r="FU25" s="14">
        <v>5.75</v>
      </c>
      <c r="FV25" s="14">
        <v>5</v>
      </c>
      <c r="FW25" s="14">
        <v>5</v>
      </c>
      <c r="FX25" s="14">
        <v>1.4000000000000001</v>
      </c>
      <c r="FY25" s="14">
        <v>5</v>
      </c>
      <c r="FZ25" s="14">
        <v>5</v>
      </c>
      <c r="GA25" s="14">
        <v>0</v>
      </c>
      <c r="GB25" s="14">
        <v>5</v>
      </c>
      <c r="GC25" s="14">
        <v>5</v>
      </c>
      <c r="GD25" s="14">
        <v>0</v>
      </c>
      <c r="GE25" s="14">
        <v>5</v>
      </c>
      <c r="GF25" s="14">
        <v>5</v>
      </c>
      <c r="GG25" s="14">
        <v>10.75</v>
      </c>
      <c r="GH25" s="14"/>
      <c r="GI25" s="14"/>
      <c r="GJ25" s="14"/>
      <c r="GK25" s="14">
        <v>2</v>
      </c>
      <c r="GL25" s="14">
        <v>2</v>
      </c>
      <c r="GM25" s="14">
        <v>0</v>
      </c>
      <c r="GN25" s="14"/>
      <c r="GO25" s="14"/>
      <c r="GP25" s="14"/>
      <c r="GQ25" s="14"/>
      <c r="GR25" s="14"/>
      <c r="GS25" s="14"/>
      <c r="GT25" s="14">
        <v>1</v>
      </c>
      <c r="GU25" s="14">
        <v>1</v>
      </c>
      <c r="GV25" s="14">
        <v>0</v>
      </c>
      <c r="GW25" s="14">
        <v>-29.8</v>
      </c>
      <c r="GX25" s="14"/>
      <c r="GY25" s="14"/>
      <c r="GZ25" s="14">
        <v>2</v>
      </c>
      <c r="HA25" s="14">
        <v>2</v>
      </c>
      <c r="HB25" s="14">
        <v>11</v>
      </c>
      <c r="HC25" s="14"/>
      <c r="HD25" s="14"/>
      <c r="HE25" s="14"/>
      <c r="HF25" s="14"/>
      <c r="HG25" s="14"/>
      <c r="HH25" s="14"/>
      <c r="HI25" s="14">
        <v>2</v>
      </c>
      <c r="HJ25" s="14">
        <v>2</v>
      </c>
      <c r="HK25" s="14">
        <v>0</v>
      </c>
      <c r="HL25" s="14">
        <v>3</v>
      </c>
      <c r="HM25" s="14">
        <v>3</v>
      </c>
      <c r="HN25" s="14">
        <v>2.5</v>
      </c>
      <c r="HO25" s="14">
        <v>5</v>
      </c>
      <c r="HP25" s="14">
        <v>5</v>
      </c>
      <c r="HQ25" s="14">
        <v>0</v>
      </c>
      <c r="HR25" s="14"/>
      <c r="HS25" s="14"/>
      <c r="HT25" s="14"/>
      <c r="HU25" s="14">
        <v>2</v>
      </c>
      <c r="HV25" s="14">
        <v>2</v>
      </c>
      <c r="HW25" s="14">
        <v>0</v>
      </c>
      <c r="HX25" s="14"/>
      <c r="HY25" s="14"/>
      <c r="HZ25" s="14"/>
      <c r="IA25" s="14">
        <v>2</v>
      </c>
      <c r="IB25" s="14">
        <v>2</v>
      </c>
      <c r="IC25" s="14">
        <v>0</v>
      </c>
      <c r="ID25" s="14">
        <v>5</v>
      </c>
      <c r="IE25" s="14">
        <v>5</v>
      </c>
      <c r="IF25" s="14">
        <v>8.1999999999999993</v>
      </c>
      <c r="IG25" s="14">
        <v>1</v>
      </c>
      <c r="IH25" s="14">
        <v>1</v>
      </c>
      <c r="II25" s="14">
        <v>5.5</v>
      </c>
      <c r="IJ25" s="14">
        <v>-24.2</v>
      </c>
      <c r="IK25" s="14">
        <v>3</v>
      </c>
      <c r="IL25" s="14">
        <v>2.85</v>
      </c>
      <c r="IM25" s="14">
        <v>5</v>
      </c>
      <c r="IN25" s="14">
        <v>5</v>
      </c>
      <c r="IO25" s="14">
        <v>2</v>
      </c>
      <c r="IP25" s="14">
        <v>5</v>
      </c>
      <c r="IQ25" s="14">
        <v>5</v>
      </c>
      <c r="IR25" s="14">
        <v>5.45</v>
      </c>
      <c r="IS25" s="14">
        <v>5</v>
      </c>
      <c r="IT25" s="14">
        <v>5</v>
      </c>
      <c r="IU25" s="14">
        <v>12.45</v>
      </c>
      <c r="IV25" s="14">
        <v>5</v>
      </c>
      <c r="IW25" s="14">
        <v>5</v>
      </c>
      <c r="IX25" s="14">
        <v>6.7</v>
      </c>
      <c r="IY25" s="14">
        <v>5</v>
      </c>
      <c r="IZ25" s="14">
        <v>5</v>
      </c>
      <c r="JA25" s="14">
        <v>8.5</v>
      </c>
      <c r="JB25" s="14">
        <v>5</v>
      </c>
      <c r="JC25" s="14">
        <v>5</v>
      </c>
      <c r="JD25" s="14">
        <v>1.4</v>
      </c>
      <c r="JE25" s="14">
        <v>5</v>
      </c>
      <c r="JF25" s="14">
        <v>5</v>
      </c>
      <c r="JG25" s="14">
        <v>6.55</v>
      </c>
      <c r="JH25" s="14">
        <v>5</v>
      </c>
      <c r="JI25" s="14">
        <v>5</v>
      </c>
      <c r="JJ25" s="14">
        <v>1.1000000000000001</v>
      </c>
      <c r="JK25" s="14">
        <v>5</v>
      </c>
      <c r="JL25" s="14">
        <v>5</v>
      </c>
      <c r="JM25" s="14">
        <v>0.9</v>
      </c>
      <c r="JN25" s="14">
        <v>5</v>
      </c>
      <c r="JO25" s="14">
        <v>5</v>
      </c>
      <c r="JP25" s="14">
        <v>0</v>
      </c>
      <c r="JQ25" s="14">
        <v>5</v>
      </c>
      <c r="JR25" s="14">
        <v>5</v>
      </c>
      <c r="JS25" s="14">
        <v>1.2000000000000002</v>
      </c>
      <c r="JT25" s="14">
        <v>14.17</v>
      </c>
      <c r="JU25" s="14">
        <v>5</v>
      </c>
      <c r="JV25" s="14">
        <v>0</v>
      </c>
      <c r="JW25" s="14">
        <v>-53.27</v>
      </c>
      <c r="JX25" s="14">
        <v>5</v>
      </c>
      <c r="JY25" s="14">
        <v>0.9</v>
      </c>
      <c r="JZ25" s="14">
        <v>5</v>
      </c>
      <c r="KA25" s="14">
        <v>5</v>
      </c>
      <c r="KB25" s="14">
        <v>0</v>
      </c>
      <c r="KC25" s="14">
        <v>2</v>
      </c>
      <c r="KD25" s="14">
        <v>2</v>
      </c>
      <c r="KE25" s="14">
        <v>1</v>
      </c>
      <c r="KF25" s="14">
        <v>5</v>
      </c>
      <c r="KG25" s="14">
        <v>5</v>
      </c>
      <c r="KH25" s="14">
        <v>4.5</v>
      </c>
      <c r="KI25" s="14">
        <v>2</v>
      </c>
      <c r="KJ25" s="14">
        <v>2</v>
      </c>
      <c r="KK25" s="14">
        <v>0</v>
      </c>
      <c r="KL25" s="14">
        <v>5</v>
      </c>
      <c r="KM25" s="14">
        <v>5</v>
      </c>
      <c r="KN25" s="14">
        <v>0</v>
      </c>
      <c r="KO25" s="14">
        <v>5</v>
      </c>
      <c r="KP25" s="14">
        <v>5</v>
      </c>
      <c r="KQ25" s="14">
        <v>1.1000000000000001</v>
      </c>
      <c r="KR25" s="14">
        <v>5</v>
      </c>
      <c r="KS25" s="14">
        <v>5</v>
      </c>
      <c r="KT25" s="14">
        <v>0.9</v>
      </c>
      <c r="KU25" s="14">
        <v>5</v>
      </c>
      <c r="KV25" s="14">
        <v>5</v>
      </c>
      <c r="KW25" s="14">
        <v>3</v>
      </c>
      <c r="KX25" s="14">
        <v>5</v>
      </c>
      <c r="KY25" s="14">
        <v>5</v>
      </c>
      <c r="KZ25" s="14">
        <v>0</v>
      </c>
      <c r="LA25" s="14">
        <v>5</v>
      </c>
      <c r="LB25" s="14">
        <v>5</v>
      </c>
      <c r="LC25" s="14">
        <v>6</v>
      </c>
      <c r="LD25" s="14">
        <v>5</v>
      </c>
      <c r="LE25" s="14">
        <v>5</v>
      </c>
      <c r="LF25" s="14">
        <v>5.9</v>
      </c>
      <c r="LG25" s="14">
        <v>3</v>
      </c>
      <c r="LH25" s="14">
        <v>3</v>
      </c>
      <c r="LI25" s="14">
        <v>0.30000000000000004</v>
      </c>
      <c r="LJ25" s="14">
        <v>-18.600000000000001</v>
      </c>
      <c r="LK25" s="14">
        <v>5</v>
      </c>
      <c r="LL25" s="14">
        <v>0.8</v>
      </c>
      <c r="LM25" s="14">
        <v>5</v>
      </c>
      <c r="LN25" s="14">
        <v>5</v>
      </c>
      <c r="LO25" s="14">
        <v>11</v>
      </c>
      <c r="LP25" s="14">
        <v>5</v>
      </c>
      <c r="LQ25" s="14">
        <v>5</v>
      </c>
      <c r="LR25" s="14">
        <v>0.8</v>
      </c>
      <c r="LS25" s="14">
        <v>5</v>
      </c>
      <c r="LT25" s="14">
        <v>5</v>
      </c>
      <c r="LU25" s="14">
        <v>9.1</v>
      </c>
      <c r="LV25" s="14">
        <v>5</v>
      </c>
      <c r="LW25" s="14">
        <v>5</v>
      </c>
      <c r="LX25" s="14">
        <v>9.5</v>
      </c>
      <c r="LY25" s="14">
        <v>5</v>
      </c>
      <c r="LZ25" s="14">
        <v>5</v>
      </c>
      <c r="MA25" s="14">
        <v>2.8</v>
      </c>
      <c r="MB25" s="14">
        <v>5</v>
      </c>
      <c r="MC25" s="14">
        <v>5</v>
      </c>
      <c r="MD25" s="14">
        <v>3.1</v>
      </c>
      <c r="ME25" s="14">
        <v>5</v>
      </c>
      <c r="MF25" s="14">
        <v>5</v>
      </c>
      <c r="MG25" s="14">
        <v>9.6</v>
      </c>
      <c r="MH25" s="14">
        <v>5</v>
      </c>
      <c r="MI25" s="14">
        <v>5</v>
      </c>
      <c r="MJ25" s="14">
        <v>2.9</v>
      </c>
      <c r="MK25" s="14">
        <v>5</v>
      </c>
      <c r="ML25" s="14">
        <v>5</v>
      </c>
      <c r="MM25" s="14">
        <v>2.9</v>
      </c>
      <c r="MN25" s="14">
        <v>5</v>
      </c>
      <c r="MO25" s="14">
        <v>5</v>
      </c>
      <c r="MP25" s="14">
        <v>0</v>
      </c>
      <c r="MQ25" s="14">
        <v>5</v>
      </c>
      <c r="MR25" s="14">
        <v>5</v>
      </c>
      <c r="MS25" s="14">
        <v>0</v>
      </c>
      <c r="MT25" s="14">
        <v>13.84</v>
      </c>
      <c r="MU25" s="14">
        <v>5</v>
      </c>
      <c r="MV25" s="14">
        <v>0.9</v>
      </c>
      <c r="MW25" s="14">
        <v>-57.24</v>
      </c>
      <c r="MX25" s="14">
        <v>5</v>
      </c>
      <c r="MY25" s="14">
        <v>1</v>
      </c>
      <c r="MZ25" s="14">
        <v>5</v>
      </c>
      <c r="NA25" s="14">
        <v>5</v>
      </c>
      <c r="NB25" s="14">
        <v>6.5</v>
      </c>
      <c r="NC25" s="14">
        <v>5</v>
      </c>
      <c r="ND25" s="14">
        <v>5</v>
      </c>
      <c r="NE25" s="14">
        <v>3.05</v>
      </c>
      <c r="NF25" s="14">
        <v>5</v>
      </c>
      <c r="NG25" s="14">
        <v>5</v>
      </c>
      <c r="NH25" s="14">
        <v>0</v>
      </c>
      <c r="NI25" s="14">
        <v>5</v>
      </c>
      <c r="NJ25" s="14">
        <v>5</v>
      </c>
      <c r="NK25" s="14">
        <v>6.3000000000000007</v>
      </c>
      <c r="NL25" s="14">
        <v>5</v>
      </c>
      <c r="NM25" s="14">
        <v>5</v>
      </c>
      <c r="NN25" s="14">
        <v>0</v>
      </c>
      <c r="NO25" s="14">
        <v>5</v>
      </c>
      <c r="NP25" s="14">
        <v>5</v>
      </c>
      <c r="NQ25" s="14">
        <v>2.5</v>
      </c>
      <c r="NR25" s="14"/>
      <c r="NS25" s="14"/>
      <c r="NT25" s="14"/>
      <c r="NU25" s="14">
        <v>5</v>
      </c>
      <c r="NV25" s="14">
        <v>5</v>
      </c>
      <c r="NW25" s="14">
        <v>8.15</v>
      </c>
      <c r="NX25" s="14">
        <v>5</v>
      </c>
      <c r="NY25" s="14">
        <v>5</v>
      </c>
      <c r="NZ25" s="14">
        <v>0.9</v>
      </c>
      <c r="OA25" s="14">
        <v>5</v>
      </c>
      <c r="OB25" s="14">
        <v>5</v>
      </c>
      <c r="OC25" s="14">
        <v>2.75</v>
      </c>
      <c r="OD25" s="14">
        <v>5</v>
      </c>
      <c r="OE25" s="14">
        <v>5</v>
      </c>
      <c r="OF25" s="14">
        <v>0</v>
      </c>
      <c r="OG25" s="14">
        <v>5</v>
      </c>
      <c r="OH25" s="14">
        <v>5</v>
      </c>
      <c r="OI25" s="14">
        <v>1</v>
      </c>
      <c r="OJ25" s="14">
        <v>-27.15</v>
      </c>
      <c r="OK25" s="14">
        <v>5</v>
      </c>
      <c r="OL25" s="14">
        <v>0</v>
      </c>
      <c r="OM25" s="14">
        <v>5</v>
      </c>
      <c r="ON25" s="14">
        <v>5</v>
      </c>
      <c r="OO25" s="14">
        <v>5</v>
      </c>
      <c r="OP25" s="14">
        <v>5</v>
      </c>
      <c r="OQ25" s="14">
        <v>5</v>
      </c>
      <c r="OR25" s="14">
        <v>2.1</v>
      </c>
      <c r="OS25" s="14">
        <v>5</v>
      </c>
      <c r="OT25" s="14">
        <v>5</v>
      </c>
      <c r="OU25" s="14">
        <v>3.5</v>
      </c>
      <c r="OV25" s="14">
        <v>5</v>
      </c>
      <c r="OW25" s="14">
        <v>5</v>
      </c>
      <c r="OX25" s="14">
        <v>1.1000000000000001</v>
      </c>
      <c r="OY25" s="14">
        <v>5</v>
      </c>
      <c r="OZ25" s="14">
        <v>5</v>
      </c>
      <c r="PA25" s="14">
        <v>2.5</v>
      </c>
      <c r="PB25" s="14">
        <v>5</v>
      </c>
      <c r="PC25" s="14">
        <v>5</v>
      </c>
      <c r="PD25" s="14">
        <v>3.2</v>
      </c>
      <c r="PE25" s="14">
        <v>5</v>
      </c>
      <c r="PF25" s="14">
        <v>5</v>
      </c>
      <c r="PG25" s="14">
        <v>7.75</v>
      </c>
      <c r="PH25" s="14">
        <v>5</v>
      </c>
      <c r="PI25" s="14">
        <v>5</v>
      </c>
      <c r="PJ25" s="14">
        <v>10.5</v>
      </c>
      <c r="PK25" s="14"/>
      <c r="PL25" s="14">
        <v>5</v>
      </c>
      <c r="PM25" s="14">
        <v>0</v>
      </c>
      <c r="PN25" s="14">
        <v>5</v>
      </c>
      <c r="PO25" s="14">
        <v>5</v>
      </c>
      <c r="PP25" s="14">
        <v>3.5</v>
      </c>
      <c r="PQ25" s="14">
        <v>5</v>
      </c>
      <c r="PR25" s="14">
        <v>5</v>
      </c>
      <c r="PS25" s="14">
        <v>4</v>
      </c>
      <c r="PT25" s="14">
        <v>5</v>
      </c>
      <c r="PU25" s="14">
        <v>5</v>
      </c>
      <c r="PV25" s="14">
        <v>0</v>
      </c>
      <c r="PW25" s="35">
        <v>38.15</v>
      </c>
      <c r="PX25" s="35">
        <f t="shared" si="0"/>
        <v>38.15</v>
      </c>
    </row>
    <row r="26" spans="1:440" s="12" customFormat="1" ht="12.75" hidden="1" customHeight="1" x14ac:dyDescent="0.2">
      <c r="A26" s="12" t="s">
        <v>107</v>
      </c>
      <c r="B26" s="41" t="s">
        <v>114</v>
      </c>
      <c r="C26" s="12" t="s">
        <v>184</v>
      </c>
      <c r="D26" s="14"/>
      <c r="E26" s="14">
        <v>5</v>
      </c>
      <c r="F26" s="14">
        <v>6.5</v>
      </c>
      <c r="G26" s="14"/>
      <c r="H26" s="14">
        <v>4</v>
      </c>
      <c r="I26" s="14">
        <v>0</v>
      </c>
      <c r="J26" s="14"/>
      <c r="K26" s="14">
        <v>5</v>
      </c>
      <c r="L26" s="14">
        <v>0</v>
      </c>
      <c r="M26" s="14"/>
      <c r="N26" s="14">
        <v>2</v>
      </c>
      <c r="O26" s="14">
        <v>0</v>
      </c>
      <c r="P26" s="14"/>
      <c r="Q26" s="14">
        <v>2</v>
      </c>
      <c r="R26" s="14">
        <v>0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 t="e">
        <v>#N/A</v>
      </c>
      <c r="EN26" s="14" t="e">
        <v>#N/A</v>
      </c>
      <c r="EO26" s="14"/>
      <c r="EP26" s="14"/>
      <c r="EQ26" s="14"/>
      <c r="ER26" s="14"/>
      <c r="ES26" s="14"/>
      <c r="ET26" s="14"/>
      <c r="EU26" s="14"/>
      <c r="EV26" s="14" t="e">
        <v>#N/A</v>
      </c>
      <c r="EW26" s="14" t="e">
        <v>#N/A</v>
      </c>
      <c r="EX26" s="14"/>
      <c r="EY26" s="14" t="e">
        <v>#N/A</v>
      </c>
      <c r="EZ26" s="14" t="e">
        <v>#N/A</v>
      </c>
      <c r="FA26" s="14"/>
      <c r="FB26" s="14" t="e">
        <v>#N/A</v>
      </c>
      <c r="FC26" s="14" t="e">
        <v>#N/A</v>
      </c>
      <c r="FD26" s="14"/>
      <c r="FE26" s="14" t="e">
        <v>#N/A</v>
      </c>
      <c r="FF26" s="14" t="e">
        <v>#N/A</v>
      </c>
      <c r="FG26" s="14"/>
      <c r="FH26" s="14" t="e">
        <v>#N/A</v>
      </c>
      <c r="FI26" s="14" t="e">
        <v>#N/A</v>
      </c>
      <c r="FJ26" s="14"/>
      <c r="FK26" s="14" t="e">
        <v>#N/A</v>
      </c>
      <c r="FL26" s="14" t="e">
        <v>#N/A</v>
      </c>
      <c r="FM26" s="14"/>
      <c r="FN26" s="14" t="e">
        <v>#N/A</v>
      </c>
      <c r="FO26" s="14" t="e">
        <v>#N/A</v>
      </c>
      <c r="FP26" s="14"/>
      <c r="FQ26" s="14" t="e">
        <v>#N/A</v>
      </c>
      <c r="FR26" s="14" t="e">
        <v>#N/A</v>
      </c>
      <c r="FS26" s="14"/>
      <c r="FT26" s="14" t="e">
        <v>#N/A</v>
      </c>
      <c r="FU26" s="14" t="e">
        <v>#N/A</v>
      </c>
      <c r="FV26" s="14"/>
      <c r="FW26" s="14" t="e">
        <v>#N/A</v>
      </c>
      <c r="FX26" s="14" t="e">
        <v>#N/A</v>
      </c>
      <c r="FY26" s="14"/>
      <c r="FZ26" s="14" t="e">
        <v>#N/A</v>
      </c>
      <c r="GA26" s="14" t="e">
        <v>#N/A</v>
      </c>
      <c r="GB26" s="14"/>
      <c r="GC26" s="14" t="e">
        <v>#N/A</v>
      </c>
      <c r="GD26" s="14" t="e">
        <v>#N/A</v>
      </c>
      <c r="GE26" s="14"/>
      <c r="GF26" s="14" t="e">
        <v>#N/A</v>
      </c>
      <c r="GG26" s="14" t="e">
        <v>#N/A</v>
      </c>
      <c r="GH26" s="14"/>
      <c r="GI26" s="14" t="e">
        <v>#N/A</v>
      </c>
      <c r="GJ26" s="14" t="e">
        <v>#N/A</v>
      </c>
      <c r="GK26" s="14"/>
      <c r="GL26" s="14" t="e">
        <v>#N/A</v>
      </c>
      <c r="GM26" s="14" t="e">
        <v>#N/A</v>
      </c>
      <c r="GN26" s="14"/>
      <c r="GO26" s="14"/>
      <c r="GP26" s="14"/>
      <c r="GQ26" s="14"/>
      <c r="GR26" s="14"/>
      <c r="GS26" s="14"/>
      <c r="GT26" s="14"/>
      <c r="GU26" s="14" t="e">
        <v>#N/A</v>
      </c>
      <c r="GV26" s="14" t="e">
        <v>#N/A</v>
      </c>
      <c r="GW26" s="14"/>
      <c r="GX26" s="14"/>
      <c r="GY26" s="14"/>
      <c r="GZ26" s="14"/>
      <c r="HA26" s="14" t="e">
        <v>#N/A</v>
      </c>
      <c r="HB26" s="14" t="e">
        <v>#N/A</v>
      </c>
      <c r="HC26" s="14"/>
      <c r="HD26" s="14" t="e">
        <v>#N/A</v>
      </c>
      <c r="HE26" s="14" t="e">
        <v>#N/A</v>
      </c>
      <c r="HF26" s="14"/>
      <c r="HG26" s="14"/>
      <c r="HH26" s="14"/>
      <c r="HI26" s="14"/>
      <c r="HJ26" s="14" t="e">
        <v>#N/A</v>
      </c>
      <c r="HK26" s="14" t="e">
        <v>#N/A</v>
      </c>
      <c r="HL26" s="14"/>
      <c r="HM26" s="14" t="e">
        <v>#N/A</v>
      </c>
      <c r="HN26" s="14" t="e">
        <v>#N/A</v>
      </c>
      <c r="HO26" s="14"/>
      <c r="HP26" s="14" t="e">
        <v>#N/A</v>
      </c>
      <c r="HQ26" s="14" t="e">
        <v>#N/A</v>
      </c>
      <c r="HR26" s="14"/>
      <c r="HS26" s="14"/>
      <c r="HT26" s="14"/>
      <c r="HU26" s="14"/>
      <c r="HV26" s="14" t="e">
        <v>#N/A</v>
      </c>
      <c r="HW26" s="14" t="e">
        <v>#N/A</v>
      </c>
      <c r="HX26" s="14"/>
      <c r="HY26" s="14"/>
      <c r="HZ26" s="14"/>
      <c r="IA26" s="14"/>
      <c r="IB26" s="14" t="e">
        <v>#N/A</v>
      </c>
      <c r="IC26" s="14" t="e">
        <v>#N/A</v>
      </c>
      <c r="ID26" s="14"/>
      <c r="IE26" s="14" t="e">
        <v>#N/A</v>
      </c>
      <c r="IF26" s="14" t="e">
        <v>#N/A</v>
      </c>
      <c r="IG26" s="14"/>
      <c r="IH26" s="14" t="e">
        <v>#N/A</v>
      </c>
      <c r="II26" s="14" t="e">
        <v>#N/A</v>
      </c>
      <c r="IJ26" s="14"/>
      <c r="IK26" s="14" t="e">
        <v>#N/A</v>
      </c>
      <c r="IL26" s="14" t="e">
        <v>#N/A</v>
      </c>
      <c r="IM26" s="14"/>
      <c r="IN26" s="14" t="e">
        <v>#N/A</v>
      </c>
      <c r="IO26" s="14" t="e">
        <v>#N/A</v>
      </c>
      <c r="IP26" s="14"/>
      <c r="IQ26" s="14" t="e">
        <v>#N/A</v>
      </c>
      <c r="IR26" s="14" t="e">
        <v>#N/A</v>
      </c>
      <c r="IS26" s="14"/>
      <c r="IT26" s="14" t="e">
        <v>#N/A</v>
      </c>
      <c r="IU26" s="14" t="e">
        <v>#N/A</v>
      </c>
      <c r="IV26" s="14"/>
      <c r="IW26" s="14" t="e">
        <v>#N/A</v>
      </c>
      <c r="IX26" s="14" t="e">
        <v>#N/A</v>
      </c>
      <c r="IY26" s="14"/>
      <c r="IZ26" s="14" t="e">
        <v>#N/A</v>
      </c>
      <c r="JA26" s="14" t="e">
        <v>#N/A</v>
      </c>
      <c r="JB26" s="14"/>
      <c r="JC26" s="14" t="e">
        <v>#N/A</v>
      </c>
      <c r="JD26" s="14" t="e">
        <v>#N/A</v>
      </c>
      <c r="JE26" s="14"/>
      <c r="JF26" s="14" t="e">
        <v>#N/A</v>
      </c>
      <c r="JG26" s="14" t="e">
        <v>#N/A</v>
      </c>
      <c r="JH26" s="14"/>
      <c r="JI26" s="14" t="e">
        <v>#N/A</v>
      </c>
      <c r="JJ26" s="14" t="e">
        <v>#N/A</v>
      </c>
      <c r="JK26" s="14"/>
      <c r="JL26" s="14" t="e">
        <v>#N/A</v>
      </c>
      <c r="JM26" s="14" t="e">
        <v>#N/A</v>
      </c>
      <c r="JN26" s="14"/>
      <c r="JO26" s="14" t="e">
        <v>#N/A</v>
      </c>
      <c r="JP26" s="14" t="e">
        <v>#N/A</v>
      </c>
      <c r="JQ26" s="14"/>
      <c r="JR26" s="14" t="e">
        <v>#N/A</v>
      </c>
      <c r="JS26" s="14" t="e">
        <v>#N/A</v>
      </c>
      <c r="JT26" s="14"/>
      <c r="JU26" s="14" t="e">
        <v>#N/A</v>
      </c>
      <c r="JV26" s="14" t="e">
        <v>#N/A</v>
      </c>
      <c r="JW26" s="14"/>
      <c r="JX26" s="14" t="e">
        <v>#N/A</v>
      </c>
      <c r="JY26" s="14" t="e">
        <v>#N/A</v>
      </c>
      <c r="JZ26" s="14"/>
      <c r="KA26" s="14" t="e">
        <v>#N/A</v>
      </c>
      <c r="KB26" s="14" t="e">
        <v>#N/A</v>
      </c>
      <c r="KC26" s="14"/>
      <c r="KD26" s="14" t="e">
        <v>#N/A</v>
      </c>
      <c r="KE26" s="14" t="e">
        <v>#N/A</v>
      </c>
      <c r="KF26" s="14"/>
      <c r="KG26" s="14" t="e">
        <v>#N/A</v>
      </c>
      <c r="KH26" s="14" t="e">
        <v>#N/A</v>
      </c>
      <c r="KI26" s="14"/>
      <c r="KJ26" s="14" t="e">
        <v>#N/A</v>
      </c>
      <c r="KK26" s="14" t="e">
        <v>#N/A</v>
      </c>
      <c r="KL26" s="14"/>
      <c r="KM26" s="14" t="e">
        <v>#N/A</v>
      </c>
      <c r="KN26" s="14" t="e">
        <v>#N/A</v>
      </c>
      <c r="KO26" s="14"/>
      <c r="KP26" s="14" t="e">
        <v>#N/A</v>
      </c>
      <c r="KQ26" s="14" t="e">
        <v>#N/A</v>
      </c>
      <c r="KR26" s="14"/>
      <c r="KS26" s="14" t="e">
        <v>#N/A</v>
      </c>
      <c r="KT26" s="14" t="e">
        <v>#N/A</v>
      </c>
      <c r="KU26" s="14"/>
      <c r="KV26" s="14" t="e">
        <v>#N/A</v>
      </c>
      <c r="KW26" s="14" t="e">
        <v>#N/A</v>
      </c>
      <c r="KX26" s="14"/>
      <c r="KY26" s="14" t="e">
        <v>#N/A</v>
      </c>
      <c r="KZ26" s="14" t="e">
        <v>#N/A</v>
      </c>
      <c r="LA26" s="14"/>
      <c r="LB26" s="14" t="e">
        <v>#N/A</v>
      </c>
      <c r="LC26" s="14" t="e">
        <v>#N/A</v>
      </c>
      <c r="LD26" s="14"/>
      <c r="LE26" s="14" t="e">
        <v>#N/A</v>
      </c>
      <c r="LF26" s="14" t="e">
        <v>#N/A</v>
      </c>
      <c r="LG26" s="14"/>
      <c r="LH26" s="14" t="e">
        <v>#N/A</v>
      </c>
      <c r="LI26" s="14" t="e">
        <v>#N/A</v>
      </c>
      <c r="LJ26" s="14"/>
      <c r="LK26" s="14" t="e">
        <v>#N/A</v>
      </c>
      <c r="LL26" s="14" t="e">
        <v>#N/A</v>
      </c>
      <c r="LM26" s="14"/>
      <c r="LN26" s="14" t="e">
        <v>#N/A</v>
      </c>
      <c r="LO26" s="14" t="e">
        <v>#N/A</v>
      </c>
      <c r="LP26" s="14"/>
      <c r="LQ26" s="14" t="e">
        <v>#N/A</v>
      </c>
      <c r="LR26" s="14" t="e">
        <v>#N/A</v>
      </c>
      <c r="LS26" s="14"/>
      <c r="LT26" s="14" t="e">
        <v>#N/A</v>
      </c>
      <c r="LU26" s="14" t="e">
        <v>#N/A</v>
      </c>
      <c r="LV26" s="14"/>
      <c r="LW26" s="14" t="e">
        <v>#N/A</v>
      </c>
      <c r="LX26" s="14" t="e">
        <v>#N/A</v>
      </c>
      <c r="LY26" s="14"/>
      <c r="LZ26" s="14" t="e">
        <v>#N/A</v>
      </c>
      <c r="MA26" s="14" t="e">
        <v>#N/A</v>
      </c>
      <c r="MB26" s="14"/>
      <c r="MC26" s="14" t="e">
        <v>#N/A</v>
      </c>
      <c r="MD26" s="14" t="e">
        <v>#N/A</v>
      </c>
      <c r="ME26" s="14"/>
      <c r="MF26" s="14" t="e">
        <v>#N/A</v>
      </c>
      <c r="MG26" s="14" t="e">
        <v>#N/A</v>
      </c>
      <c r="MH26" s="14"/>
      <c r="MI26" s="14" t="e">
        <v>#N/A</v>
      </c>
      <c r="MJ26" s="14" t="e">
        <v>#N/A</v>
      </c>
      <c r="MK26" s="14"/>
      <c r="ML26" s="14" t="e">
        <v>#N/A</v>
      </c>
      <c r="MM26" s="14" t="e">
        <v>#N/A</v>
      </c>
      <c r="MN26" s="14"/>
      <c r="MO26" s="14" t="e">
        <v>#N/A</v>
      </c>
      <c r="MP26" s="14" t="e">
        <v>#N/A</v>
      </c>
      <c r="MQ26" s="14"/>
      <c r="MR26" s="14" t="e">
        <v>#N/A</v>
      </c>
      <c r="MS26" s="14" t="e">
        <v>#N/A</v>
      </c>
      <c r="MT26" s="14"/>
      <c r="MU26" s="14" t="e">
        <v>#N/A</v>
      </c>
      <c r="MV26" s="14" t="e">
        <v>#N/A</v>
      </c>
      <c r="MW26" s="14"/>
      <c r="MX26" s="14" t="e">
        <v>#N/A</v>
      </c>
      <c r="MY26" s="14" t="e">
        <v>#N/A</v>
      </c>
      <c r="MZ26" s="14"/>
      <c r="NA26" s="14" t="e">
        <v>#N/A</v>
      </c>
      <c r="NB26" s="14" t="e">
        <v>#N/A</v>
      </c>
      <c r="NC26" s="14"/>
      <c r="ND26" s="14" t="e">
        <v>#N/A</v>
      </c>
      <c r="NE26" s="14" t="e">
        <v>#N/A</v>
      </c>
      <c r="NF26" s="14"/>
      <c r="NG26" s="14" t="e">
        <v>#N/A</v>
      </c>
      <c r="NH26" s="14" t="e">
        <v>#N/A</v>
      </c>
      <c r="NI26" s="14"/>
      <c r="NJ26" s="14" t="e">
        <v>#N/A</v>
      </c>
      <c r="NK26" s="14" t="e">
        <v>#N/A</v>
      </c>
      <c r="NL26" s="14"/>
      <c r="NM26" s="14" t="e">
        <v>#N/A</v>
      </c>
      <c r="NN26" s="14" t="e">
        <v>#N/A</v>
      </c>
      <c r="NO26" s="14"/>
      <c r="NP26" s="14" t="e">
        <v>#N/A</v>
      </c>
      <c r="NQ26" s="14" t="e">
        <v>#N/A</v>
      </c>
      <c r="NR26" s="14"/>
      <c r="NS26" s="14"/>
      <c r="NT26" s="14"/>
      <c r="NU26" s="14"/>
      <c r="NV26" s="14" t="e">
        <v>#N/A</v>
      </c>
      <c r="NW26" s="14" t="e">
        <v>#N/A</v>
      </c>
      <c r="NX26" s="14"/>
      <c r="NY26" s="14" t="e">
        <v>#N/A</v>
      </c>
      <c r="NZ26" s="14" t="e">
        <v>#N/A</v>
      </c>
      <c r="OA26" s="14"/>
      <c r="OB26" s="14" t="e">
        <v>#N/A</v>
      </c>
      <c r="OC26" s="14" t="e">
        <v>#N/A</v>
      </c>
      <c r="OD26" s="14"/>
      <c r="OE26" s="14" t="e">
        <v>#N/A</v>
      </c>
      <c r="OF26" s="14" t="e">
        <v>#N/A</v>
      </c>
      <c r="OG26" s="14"/>
      <c r="OH26" s="14" t="e">
        <v>#N/A</v>
      </c>
      <c r="OI26" s="14" t="e">
        <v>#N/A</v>
      </c>
      <c r="OJ26" s="14"/>
      <c r="OK26" s="14" t="e">
        <v>#N/A</v>
      </c>
      <c r="OL26" s="14" t="e">
        <v>#N/A</v>
      </c>
      <c r="OM26" s="14"/>
      <c r="ON26" s="14" t="e">
        <v>#N/A</v>
      </c>
      <c r="OO26" s="14" t="e">
        <v>#N/A</v>
      </c>
      <c r="OP26" s="14"/>
      <c r="OQ26" s="14" t="e">
        <v>#N/A</v>
      </c>
      <c r="OR26" s="14" t="e">
        <v>#N/A</v>
      </c>
      <c r="OS26" s="14"/>
      <c r="OT26" s="14" t="e">
        <v>#N/A</v>
      </c>
      <c r="OU26" s="14" t="e">
        <v>#N/A</v>
      </c>
      <c r="OV26" s="14"/>
      <c r="OW26" s="14" t="e">
        <v>#N/A</v>
      </c>
      <c r="OX26" s="14" t="e">
        <v>#N/A</v>
      </c>
      <c r="OY26" s="14"/>
      <c r="OZ26" s="14" t="e">
        <v>#N/A</v>
      </c>
      <c r="PA26" s="14" t="e">
        <v>#N/A</v>
      </c>
      <c r="PB26" s="14"/>
      <c r="PC26" s="14" t="e">
        <v>#N/A</v>
      </c>
      <c r="PD26" s="14" t="e">
        <v>#N/A</v>
      </c>
      <c r="PE26" s="14"/>
      <c r="PF26" s="14" t="e">
        <v>#N/A</v>
      </c>
      <c r="PG26" s="14" t="e">
        <v>#N/A</v>
      </c>
      <c r="PH26" s="14"/>
      <c r="PI26" s="14" t="e">
        <v>#N/A</v>
      </c>
      <c r="PJ26" s="14" t="e">
        <v>#N/A</v>
      </c>
      <c r="PK26" s="14"/>
      <c r="PL26" s="14" t="e">
        <v>#N/A</v>
      </c>
      <c r="PM26" s="14" t="e">
        <v>#N/A</v>
      </c>
      <c r="PN26" s="14"/>
      <c r="PO26" s="14" t="e">
        <v>#N/A</v>
      </c>
      <c r="PP26" s="14" t="e">
        <v>#N/A</v>
      </c>
      <c r="PQ26" s="14"/>
      <c r="PR26" s="14" t="e">
        <v>#N/A</v>
      </c>
      <c r="PS26" s="14" t="e">
        <v>#N/A</v>
      </c>
      <c r="PT26" s="14"/>
      <c r="PU26" s="14"/>
      <c r="PV26" s="14"/>
      <c r="PW26" s="35" t="e">
        <v>#N/A</v>
      </c>
      <c r="PX26" s="35" t="e">
        <f t="shared" si="0"/>
        <v>#N/A</v>
      </c>
    </row>
    <row r="27" spans="1:440" s="12" customFormat="1" ht="12.75" hidden="1" customHeight="1" x14ac:dyDescent="0.2">
      <c r="A27" s="12" t="s">
        <v>347</v>
      </c>
      <c r="B27" s="41" t="s">
        <v>344</v>
      </c>
      <c r="C27" s="12" t="s">
        <v>345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>
        <v>5</v>
      </c>
      <c r="IQ27" s="14"/>
      <c r="IR27" s="14"/>
      <c r="IS27" s="14"/>
      <c r="IT27" s="14">
        <v>5</v>
      </c>
      <c r="IU27" s="14">
        <v>3.7</v>
      </c>
      <c r="IV27" s="14"/>
      <c r="IW27" s="14">
        <v>3</v>
      </c>
      <c r="IX27" s="14">
        <v>0</v>
      </c>
      <c r="IY27" s="14"/>
      <c r="IZ27" s="14"/>
      <c r="JA27" s="14"/>
      <c r="JB27" s="14"/>
      <c r="JC27" s="14"/>
      <c r="JD27" s="14"/>
      <c r="JE27" s="14">
        <v>15</v>
      </c>
      <c r="JF27" s="14"/>
      <c r="JG27" s="14"/>
      <c r="JH27" s="14"/>
      <c r="JI27" s="14">
        <v>4</v>
      </c>
      <c r="JJ27" s="14">
        <v>2.5</v>
      </c>
      <c r="JK27" s="14"/>
      <c r="JL27" s="14">
        <v>5</v>
      </c>
      <c r="JM27" s="14">
        <v>4</v>
      </c>
      <c r="JN27" s="14"/>
      <c r="JO27" s="14">
        <v>5</v>
      </c>
      <c r="JP27" s="14">
        <v>4.5</v>
      </c>
      <c r="JQ27" s="14"/>
      <c r="JR27" s="14">
        <v>5</v>
      </c>
      <c r="JS27" s="14">
        <v>0</v>
      </c>
      <c r="JT27" s="14"/>
      <c r="JU27" s="14">
        <v>5</v>
      </c>
      <c r="JV27" s="14">
        <v>5.9</v>
      </c>
      <c r="JW27" s="14"/>
      <c r="JX27" s="14">
        <v>5</v>
      </c>
      <c r="JY27" s="14">
        <v>9</v>
      </c>
      <c r="JZ27" s="14"/>
      <c r="KA27" s="14">
        <v>5</v>
      </c>
      <c r="KB27" s="14">
        <v>2</v>
      </c>
      <c r="KC27" s="14"/>
      <c r="KD27" s="14">
        <v>5</v>
      </c>
      <c r="KE27" s="14">
        <v>5</v>
      </c>
      <c r="KF27" s="14"/>
      <c r="KG27" s="14">
        <v>5</v>
      </c>
      <c r="KH27" s="14">
        <v>2.95</v>
      </c>
      <c r="KI27" s="14"/>
      <c r="KJ27" s="14">
        <v>5</v>
      </c>
      <c r="KK27" s="14">
        <v>4.5</v>
      </c>
      <c r="KL27" s="14"/>
      <c r="KM27" s="14">
        <v>5</v>
      </c>
      <c r="KN27" s="14">
        <v>5.3</v>
      </c>
      <c r="KO27" s="14"/>
      <c r="KP27" s="14">
        <v>5</v>
      </c>
      <c r="KQ27" s="14">
        <v>11</v>
      </c>
      <c r="KR27" s="14"/>
      <c r="KS27" s="14">
        <v>5</v>
      </c>
      <c r="KT27" s="14">
        <v>1</v>
      </c>
      <c r="KU27" s="14"/>
      <c r="KV27" s="14">
        <v>5</v>
      </c>
      <c r="KW27" s="14">
        <v>1</v>
      </c>
      <c r="KX27" s="14"/>
      <c r="KY27" s="14">
        <v>5</v>
      </c>
      <c r="KZ27" s="14">
        <v>1.1000000000000001</v>
      </c>
      <c r="LA27" s="14"/>
      <c r="LB27" s="14">
        <v>1</v>
      </c>
      <c r="LC27" s="14">
        <v>0.9</v>
      </c>
      <c r="LD27" s="14"/>
      <c r="LE27" s="14">
        <v>1</v>
      </c>
      <c r="LF27" s="14">
        <v>0</v>
      </c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 t="e">
        <v>#N/A</v>
      </c>
      <c r="OO27" s="14" t="e">
        <v>#N/A</v>
      </c>
      <c r="OP27" s="14"/>
      <c r="OQ27" s="14" t="e">
        <v>#N/A</v>
      </c>
      <c r="OR27" s="14" t="e">
        <v>#N/A</v>
      </c>
      <c r="OS27" s="14"/>
      <c r="OT27" s="14" t="e">
        <v>#N/A</v>
      </c>
      <c r="OU27" s="14" t="e">
        <v>#N/A</v>
      </c>
      <c r="OV27" s="14"/>
      <c r="OW27" s="14" t="e">
        <v>#N/A</v>
      </c>
      <c r="OX27" s="14" t="e">
        <v>#N/A</v>
      </c>
      <c r="OY27" s="14"/>
      <c r="OZ27" s="14" t="e">
        <v>#N/A</v>
      </c>
      <c r="PA27" s="14" t="e">
        <v>#N/A</v>
      </c>
      <c r="PB27" s="14"/>
      <c r="PC27" s="14" t="e">
        <v>#N/A</v>
      </c>
      <c r="PD27" s="14" t="e">
        <v>#N/A</v>
      </c>
      <c r="PE27" s="14"/>
      <c r="PF27" s="14" t="e">
        <v>#N/A</v>
      </c>
      <c r="PG27" s="14" t="e">
        <v>#N/A</v>
      </c>
      <c r="PH27" s="14"/>
      <c r="PI27" s="14" t="e">
        <v>#N/A</v>
      </c>
      <c r="PJ27" s="14" t="e">
        <v>#N/A</v>
      </c>
      <c r="PK27" s="14"/>
      <c r="PL27" s="14" t="e">
        <v>#N/A</v>
      </c>
      <c r="PM27" s="14" t="e">
        <v>#N/A</v>
      </c>
      <c r="PN27" s="14"/>
      <c r="PO27" s="14" t="e">
        <v>#N/A</v>
      </c>
      <c r="PP27" s="14" t="e">
        <v>#N/A</v>
      </c>
      <c r="PQ27" s="14"/>
      <c r="PR27" s="14" t="e">
        <v>#N/A</v>
      </c>
      <c r="PS27" s="14" t="e">
        <v>#N/A</v>
      </c>
      <c r="PT27" s="14"/>
      <c r="PU27" s="14"/>
      <c r="PV27" s="14"/>
      <c r="PW27" s="35" t="e">
        <v>#N/A</v>
      </c>
      <c r="PX27" s="35" t="e">
        <f t="shared" si="0"/>
        <v>#N/A</v>
      </c>
    </row>
    <row r="28" spans="1:440" s="12" customFormat="1" ht="12.75" customHeight="1" x14ac:dyDescent="0.2">
      <c r="A28" s="12" t="s">
        <v>45</v>
      </c>
      <c r="B28" s="41" t="s">
        <v>34</v>
      </c>
      <c r="C28" s="12" t="s">
        <v>183</v>
      </c>
      <c r="D28" s="14"/>
      <c r="E28" s="14">
        <v>5</v>
      </c>
      <c r="F28" s="14">
        <v>15.1</v>
      </c>
      <c r="G28" s="14"/>
      <c r="H28" s="14">
        <v>5</v>
      </c>
      <c r="I28" s="14">
        <v>2.5</v>
      </c>
      <c r="J28" s="14"/>
      <c r="K28" s="14">
        <v>4</v>
      </c>
      <c r="L28" s="14">
        <v>5.9</v>
      </c>
      <c r="M28" s="14"/>
      <c r="N28" s="14">
        <v>5</v>
      </c>
      <c r="O28" s="14">
        <v>0</v>
      </c>
      <c r="P28" s="14"/>
      <c r="Q28" s="14">
        <v>5</v>
      </c>
      <c r="R28" s="14">
        <v>5.45</v>
      </c>
      <c r="S28" s="14"/>
      <c r="T28" s="14">
        <v>5</v>
      </c>
      <c r="U28" s="14">
        <v>15.75</v>
      </c>
      <c r="V28" s="14"/>
      <c r="W28" s="14">
        <v>4</v>
      </c>
      <c r="X28" s="14">
        <v>0</v>
      </c>
      <c r="Y28" s="14"/>
      <c r="Z28" s="14">
        <v>5</v>
      </c>
      <c r="AA28" s="14">
        <v>1.7000000000000002</v>
      </c>
      <c r="AB28" s="14"/>
      <c r="AC28" s="14">
        <v>5</v>
      </c>
      <c r="AD28" s="14">
        <v>0.8</v>
      </c>
      <c r="AE28" s="14"/>
      <c r="AF28" s="14">
        <v>3</v>
      </c>
      <c r="AG28" s="14">
        <v>0</v>
      </c>
      <c r="AH28" s="14"/>
      <c r="AI28" s="14">
        <v>5</v>
      </c>
      <c r="AJ28" s="14">
        <v>9.6999999999999993</v>
      </c>
      <c r="AK28" s="14"/>
      <c r="AL28" s="14">
        <v>4</v>
      </c>
      <c r="AM28" s="14">
        <v>0</v>
      </c>
      <c r="AN28" s="14"/>
      <c r="AO28" s="14">
        <v>5</v>
      </c>
      <c r="AP28" s="14">
        <v>5.8</v>
      </c>
      <c r="AQ28" s="14"/>
      <c r="AR28" s="14">
        <v>1</v>
      </c>
      <c r="AS28" s="14">
        <v>0</v>
      </c>
      <c r="AT28" s="14"/>
      <c r="AU28" s="14">
        <v>4</v>
      </c>
      <c r="AV28" s="14">
        <v>3.3</v>
      </c>
      <c r="AW28" s="14"/>
      <c r="AX28" s="14">
        <v>4</v>
      </c>
      <c r="AY28" s="14">
        <v>0</v>
      </c>
      <c r="AZ28" s="14"/>
      <c r="BA28" s="14">
        <v>3</v>
      </c>
      <c r="BB28" s="14">
        <v>0</v>
      </c>
      <c r="BC28" s="14"/>
      <c r="BD28" s="14">
        <v>2</v>
      </c>
      <c r="BE28" s="14">
        <v>0</v>
      </c>
      <c r="BF28" s="14"/>
      <c r="BG28" s="14">
        <v>2</v>
      </c>
      <c r="BH28" s="14">
        <v>0.7</v>
      </c>
      <c r="BI28" s="14"/>
      <c r="BJ28" s="14">
        <v>2</v>
      </c>
      <c r="BK28" s="14">
        <v>0.8</v>
      </c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>
        <v>1</v>
      </c>
      <c r="BW28" s="14">
        <v>0</v>
      </c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>
        <v>1</v>
      </c>
      <c r="CO28" s="14">
        <v>2</v>
      </c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>
        <v>1</v>
      </c>
      <c r="DP28" s="14">
        <v>0</v>
      </c>
      <c r="DQ28" s="14"/>
      <c r="DR28" s="14">
        <v>1</v>
      </c>
      <c r="DS28" s="14">
        <v>0</v>
      </c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>
        <v>1</v>
      </c>
      <c r="FU28" s="14">
        <v>0</v>
      </c>
      <c r="FV28" s="14"/>
      <c r="FW28" s="14"/>
      <c r="FX28" s="14"/>
      <c r="FY28" s="14"/>
      <c r="FZ28" s="14">
        <v>2</v>
      </c>
      <c r="GA28" s="14">
        <v>3.75</v>
      </c>
      <c r="GB28" s="14"/>
      <c r="GC28" s="14"/>
      <c r="GD28" s="14"/>
      <c r="GE28" s="14"/>
      <c r="GF28" s="14"/>
      <c r="GG28" s="14"/>
      <c r="GH28" s="14"/>
      <c r="GI28" s="14">
        <v>1</v>
      </c>
      <c r="GJ28" s="14">
        <v>3.25</v>
      </c>
      <c r="GK28" s="14"/>
      <c r="GL28" s="14">
        <v>1</v>
      </c>
      <c r="GM28" s="14">
        <v>0</v>
      </c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>
        <v>1</v>
      </c>
      <c r="HB28" s="14">
        <v>2.25</v>
      </c>
      <c r="HC28" s="14"/>
      <c r="HD28" s="14">
        <v>1</v>
      </c>
      <c r="HE28" s="14">
        <v>0</v>
      </c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35">
        <v>14.1</v>
      </c>
      <c r="PX28" s="35">
        <f t="shared" si="0"/>
        <v>14.1</v>
      </c>
    </row>
    <row r="29" spans="1:440" s="12" customFormat="1" ht="12.75" hidden="1" x14ac:dyDescent="0.2">
      <c r="A29" s="12" t="s">
        <v>227</v>
      </c>
      <c r="B29" s="41" t="s">
        <v>228</v>
      </c>
      <c r="C29" s="12" t="s">
        <v>229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>
        <v>15</v>
      </c>
      <c r="Q29" s="14">
        <v>5</v>
      </c>
      <c r="R29" s="14">
        <v>8</v>
      </c>
      <c r="S29" s="14"/>
      <c r="T29" s="14">
        <v>5</v>
      </c>
      <c r="U29" s="14">
        <v>3.5</v>
      </c>
      <c r="V29" s="14"/>
      <c r="W29" s="14">
        <v>5</v>
      </c>
      <c r="X29" s="14">
        <v>10</v>
      </c>
      <c r="Y29" s="14"/>
      <c r="Z29" s="14">
        <v>5</v>
      </c>
      <c r="AA29" s="14">
        <v>3.5</v>
      </c>
      <c r="AB29" s="14"/>
      <c r="AC29" s="14">
        <v>5</v>
      </c>
      <c r="AD29" s="14">
        <v>10.25</v>
      </c>
      <c r="AE29" s="14"/>
      <c r="AF29" s="14">
        <v>5</v>
      </c>
      <c r="AG29" s="14">
        <v>7.6</v>
      </c>
      <c r="AH29" s="14"/>
      <c r="AI29" s="14">
        <v>5</v>
      </c>
      <c r="AJ29" s="14">
        <v>7</v>
      </c>
      <c r="AK29" s="14"/>
      <c r="AL29" s="14">
        <v>5</v>
      </c>
      <c r="AM29" s="14">
        <v>8.8000000000000007</v>
      </c>
      <c r="AN29" s="14"/>
      <c r="AO29" s="14">
        <v>5</v>
      </c>
      <c r="AP29" s="14">
        <v>7</v>
      </c>
      <c r="AQ29" s="14"/>
      <c r="AR29" s="14">
        <v>5</v>
      </c>
      <c r="AS29" s="14">
        <v>1.4</v>
      </c>
      <c r="AT29" s="14"/>
      <c r="AU29" s="14">
        <v>5</v>
      </c>
      <c r="AV29" s="14">
        <v>3.5</v>
      </c>
      <c r="AW29" s="14"/>
      <c r="AX29" s="14">
        <v>5</v>
      </c>
      <c r="AY29" s="14">
        <v>0</v>
      </c>
      <c r="AZ29" s="14"/>
      <c r="BA29" s="14">
        <v>5</v>
      </c>
      <c r="BB29" s="14">
        <v>12.15</v>
      </c>
      <c r="BC29" s="14"/>
      <c r="BD29" s="14">
        <v>5</v>
      </c>
      <c r="BE29" s="14">
        <v>13.3</v>
      </c>
      <c r="BF29" s="14"/>
      <c r="BG29" s="14">
        <v>5</v>
      </c>
      <c r="BH29" s="14">
        <v>11.6</v>
      </c>
      <c r="BI29" s="14"/>
      <c r="BJ29" s="14">
        <v>5</v>
      </c>
      <c r="BK29" s="14">
        <v>4.4000000000000004</v>
      </c>
      <c r="BL29" s="14"/>
      <c r="BM29" s="14">
        <v>5</v>
      </c>
      <c r="BN29" s="14">
        <v>7.3</v>
      </c>
      <c r="BO29" s="14"/>
      <c r="BP29" s="14">
        <v>5</v>
      </c>
      <c r="BQ29" s="14">
        <v>14.45</v>
      </c>
      <c r="BR29" s="14"/>
      <c r="BS29" s="14">
        <v>4</v>
      </c>
      <c r="BT29" s="14">
        <v>0</v>
      </c>
      <c r="BU29" s="14"/>
      <c r="BV29" s="14">
        <v>5</v>
      </c>
      <c r="BW29" s="14">
        <v>1.1000000000000001</v>
      </c>
      <c r="BX29" s="14"/>
      <c r="BY29" s="14">
        <v>5</v>
      </c>
      <c r="BZ29" s="14">
        <v>8</v>
      </c>
      <c r="CA29" s="14"/>
      <c r="CB29" s="14">
        <v>5</v>
      </c>
      <c r="CC29" s="14">
        <v>10.5</v>
      </c>
      <c r="CD29" s="14"/>
      <c r="CE29" s="14">
        <v>5</v>
      </c>
      <c r="CF29" s="14">
        <v>0</v>
      </c>
      <c r="CG29" s="14">
        <v>32.979999999999997</v>
      </c>
      <c r="CH29" s="14">
        <v>5</v>
      </c>
      <c r="CI29" s="14">
        <v>10.5</v>
      </c>
      <c r="CJ29" s="14"/>
      <c r="CK29" s="14">
        <v>5</v>
      </c>
      <c r="CL29" s="14">
        <v>8.25</v>
      </c>
      <c r="CM29" s="14"/>
      <c r="CN29" s="14">
        <v>5</v>
      </c>
      <c r="CO29" s="14">
        <v>0</v>
      </c>
      <c r="CP29" s="14"/>
      <c r="CQ29" s="14">
        <v>5</v>
      </c>
      <c r="CR29" s="14">
        <v>0</v>
      </c>
      <c r="CS29" s="14"/>
      <c r="CT29" s="14">
        <v>5</v>
      </c>
      <c r="CU29" s="14">
        <v>8.4</v>
      </c>
      <c r="CV29" s="14"/>
      <c r="CW29" s="14">
        <v>5</v>
      </c>
      <c r="CX29" s="14">
        <v>2.75</v>
      </c>
      <c r="CY29" s="14"/>
      <c r="CZ29" s="14">
        <v>5</v>
      </c>
      <c r="DA29" s="14">
        <v>1.1000000000000001</v>
      </c>
      <c r="DB29" s="14"/>
      <c r="DC29" s="14">
        <v>5</v>
      </c>
      <c r="DD29" s="14">
        <v>5</v>
      </c>
      <c r="DE29" s="14"/>
      <c r="DF29" s="14">
        <v>5</v>
      </c>
      <c r="DG29" s="14">
        <v>8</v>
      </c>
      <c r="DH29" s="14"/>
      <c r="DI29" s="14">
        <v>5</v>
      </c>
      <c r="DJ29" s="14">
        <v>1</v>
      </c>
      <c r="DK29" s="14"/>
      <c r="DL29" s="14">
        <v>4</v>
      </c>
      <c r="DM29" s="14">
        <v>0</v>
      </c>
      <c r="DN29" s="14"/>
      <c r="DO29" s="14">
        <v>5</v>
      </c>
      <c r="DP29" s="14">
        <v>2.5</v>
      </c>
      <c r="DQ29" s="14"/>
      <c r="DR29" s="14">
        <v>5</v>
      </c>
      <c r="DS29" s="14">
        <v>3</v>
      </c>
      <c r="DT29" s="14"/>
      <c r="DU29" s="14">
        <v>5</v>
      </c>
      <c r="DV29" s="14">
        <v>9.5</v>
      </c>
      <c r="DW29" s="14"/>
      <c r="DX29" s="14">
        <v>5</v>
      </c>
      <c r="DY29" s="14">
        <v>3</v>
      </c>
      <c r="DZ29" s="14"/>
      <c r="EA29" s="14">
        <v>4</v>
      </c>
      <c r="EB29" s="14">
        <v>9.25</v>
      </c>
      <c r="EC29" s="14"/>
      <c r="ED29" s="14">
        <v>5</v>
      </c>
      <c r="EE29" s="14">
        <v>3.25</v>
      </c>
      <c r="EF29" s="14"/>
      <c r="EG29" s="14">
        <v>5</v>
      </c>
      <c r="EH29" s="14">
        <v>0</v>
      </c>
      <c r="EI29" s="14"/>
      <c r="EJ29" s="14">
        <v>5</v>
      </c>
      <c r="EK29" s="14">
        <v>0</v>
      </c>
      <c r="EL29" s="14"/>
      <c r="EM29" s="14">
        <v>5</v>
      </c>
      <c r="EN29" s="14">
        <v>1.1000000000000001</v>
      </c>
      <c r="EO29" s="14"/>
      <c r="EP29" s="14">
        <v>4</v>
      </c>
      <c r="EQ29" s="14">
        <v>1.4</v>
      </c>
      <c r="ER29" s="14"/>
      <c r="ES29" s="14">
        <v>5</v>
      </c>
      <c r="ET29" s="14">
        <v>0</v>
      </c>
      <c r="EU29" s="14"/>
      <c r="EV29" s="14">
        <v>5</v>
      </c>
      <c r="EW29" s="14">
        <v>0</v>
      </c>
      <c r="EX29" s="14"/>
      <c r="EY29" s="14">
        <v>5</v>
      </c>
      <c r="EZ29" s="14">
        <v>1.1000000000000001</v>
      </c>
      <c r="FA29" s="14"/>
      <c r="FB29" s="14">
        <v>5</v>
      </c>
      <c r="FC29" s="14">
        <v>0</v>
      </c>
      <c r="FD29" s="14"/>
      <c r="FE29" s="14">
        <v>5</v>
      </c>
      <c r="FF29" s="14">
        <v>4.25</v>
      </c>
      <c r="FG29" s="14"/>
      <c r="FH29" s="14">
        <v>4</v>
      </c>
      <c r="FI29" s="14">
        <v>3.5</v>
      </c>
      <c r="FJ29" s="14"/>
      <c r="FK29" s="14">
        <v>5</v>
      </c>
      <c r="FL29" s="14">
        <v>9.75</v>
      </c>
      <c r="FM29" s="14"/>
      <c r="FN29" s="14">
        <v>5</v>
      </c>
      <c r="FO29" s="14">
        <v>11.9</v>
      </c>
      <c r="FP29" s="14"/>
      <c r="FQ29" s="14">
        <v>4</v>
      </c>
      <c r="FR29" s="14">
        <v>0</v>
      </c>
      <c r="FS29" s="14"/>
      <c r="FT29" s="14">
        <v>5</v>
      </c>
      <c r="FU29" s="14">
        <v>7.5</v>
      </c>
      <c r="FV29" s="14"/>
      <c r="FW29" s="14">
        <v>5</v>
      </c>
      <c r="FX29" s="14">
        <v>7</v>
      </c>
      <c r="FY29" s="14"/>
      <c r="FZ29" s="14">
        <v>5</v>
      </c>
      <c r="GA29" s="14">
        <v>5.2</v>
      </c>
      <c r="GB29" s="14"/>
      <c r="GC29" s="14">
        <v>5</v>
      </c>
      <c r="GD29" s="14">
        <v>3.95</v>
      </c>
      <c r="GE29" s="14"/>
      <c r="GF29" s="14">
        <v>5</v>
      </c>
      <c r="GG29" s="14">
        <v>1.3</v>
      </c>
      <c r="GH29" s="14"/>
      <c r="GI29" s="14">
        <v>5</v>
      </c>
      <c r="GJ29" s="14">
        <v>4.1500000000000004</v>
      </c>
      <c r="GK29" s="14"/>
      <c r="GL29" s="14">
        <v>5</v>
      </c>
      <c r="GM29" s="14">
        <v>5.5</v>
      </c>
      <c r="GN29" s="14"/>
      <c r="GO29" s="14">
        <v>5</v>
      </c>
      <c r="GP29" s="14">
        <v>3.3</v>
      </c>
      <c r="GQ29" s="14"/>
      <c r="GR29" s="14">
        <v>5</v>
      </c>
      <c r="GS29" s="14">
        <v>4.5</v>
      </c>
      <c r="GT29" s="14">
        <v>12.86</v>
      </c>
      <c r="GU29" s="14">
        <v>5</v>
      </c>
      <c r="GV29" s="14">
        <v>5.5</v>
      </c>
      <c r="GW29" s="14"/>
      <c r="GX29" s="14">
        <v>5</v>
      </c>
      <c r="GY29" s="14">
        <v>0</v>
      </c>
      <c r="GZ29" s="14"/>
      <c r="HA29" s="14">
        <v>5</v>
      </c>
      <c r="HB29" s="14">
        <v>14</v>
      </c>
      <c r="HC29" s="14"/>
      <c r="HD29" s="14">
        <v>5</v>
      </c>
      <c r="HE29" s="14">
        <v>1.5</v>
      </c>
      <c r="HF29" s="14"/>
      <c r="HG29" s="14">
        <v>5</v>
      </c>
      <c r="HH29" s="14">
        <v>9.25</v>
      </c>
      <c r="HI29" s="14"/>
      <c r="HJ29" s="14">
        <v>5</v>
      </c>
      <c r="HK29" s="14">
        <v>0</v>
      </c>
      <c r="HL29" s="14"/>
      <c r="HM29" s="14">
        <v>5</v>
      </c>
      <c r="HN29" s="14">
        <v>2.75</v>
      </c>
      <c r="HO29" s="14"/>
      <c r="HP29" s="14">
        <v>5</v>
      </c>
      <c r="HQ29" s="14">
        <v>6.25</v>
      </c>
      <c r="HR29" s="14"/>
      <c r="HS29" s="14">
        <v>5</v>
      </c>
      <c r="HT29" s="14">
        <v>5</v>
      </c>
      <c r="HU29" s="14"/>
      <c r="HV29" s="14">
        <v>4</v>
      </c>
      <c r="HW29" s="14">
        <v>6</v>
      </c>
      <c r="HX29" s="14"/>
      <c r="HY29" s="14">
        <v>5</v>
      </c>
      <c r="HZ29" s="14">
        <v>12.5</v>
      </c>
      <c r="IA29" s="14"/>
      <c r="IB29" s="14">
        <v>5</v>
      </c>
      <c r="IC29" s="14">
        <v>6.7</v>
      </c>
      <c r="ID29" s="14"/>
      <c r="IE29" s="14">
        <v>5</v>
      </c>
      <c r="IF29" s="14">
        <v>6.45</v>
      </c>
      <c r="IG29" s="14">
        <v>16.649999999999999</v>
      </c>
      <c r="IH29" s="14">
        <v>4</v>
      </c>
      <c r="II29" s="14">
        <v>0</v>
      </c>
      <c r="IJ29" s="14"/>
      <c r="IK29" s="14">
        <v>5</v>
      </c>
      <c r="IL29" s="14">
        <v>6.4</v>
      </c>
      <c r="IM29" s="14"/>
      <c r="IN29" s="14">
        <v>5</v>
      </c>
      <c r="IO29" s="14">
        <v>0.8</v>
      </c>
      <c r="IP29" s="14"/>
      <c r="IQ29" s="14">
        <v>5</v>
      </c>
      <c r="IR29" s="14">
        <v>4.1500000000000004</v>
      </c>
      <c r="IS29" s="14"/>
      <c r="IT29" s="14">
        <v>5</v>
      </c>
      <c r="IU29" s="14">
        <v>2.25</v>
      </c>
      <c r="IV29" s="14"/>
      <c r="IW29" s="14">
        <v>5</v>
      </c>
      <c r="IX29" s="14">
        <v>1.9000000000000001</v>
      </c>
      <c r="IY29" s="14"/>
      <c r="IZ29" s="14">
        <v>5</v>
      </c>
      <c r="JA29" s="14">
        <v>5.75</v>
      </c>
      <c r="JB29" s="14"/>
      <c r="JC29" s="14">
        <v>5</v>
      </c>
      <c r="JD29" s="14">
        <v>7</v>
      </c>
      <c r="JE29" s="14"/>
      <c r="JF29" s="14">
        <v>5</v>
      </c>
      <c r="JG29" s="14">
        <v>4.3</v>
      </c>
      <c r="JH29" s="14"/>
      <c r="JI29" s="14">
        <v>5</v>
      </c>
      <c r="JJ29" s="14">
        <v>0</v>
      </c>
      <c r="JK29" s="14"/>
      <c r="JL29" s="14">
        <v>5</v>
      </c>
      <c r="JM29" s="14">
        <v>3.75</v>
      </c>
      <c r="JN29" s="14"/>
      <c r="JO29" s="14">
        <v>5</v>
      </c>
      <c r="JP29" s="14">
        <v>5.4</v>
      </c>
      <c r="JQ29" s="14"/>
      <c r="JR29" s="14">
        <v>5</v>
      </c>
      <c r="JS29" s="14">
        <v>0</v>
      </c>
      <c r="JT29" s="14">
        <v>6.11</v>
      </c>
      <c r="JU29" s="14">
        <v>2</v>
      </c>
      <c r="JV29" s="14">
        <v>0</v>
      </c>
      <c r="JW29" s="14">
        <v>-71.45</v>
      </c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 t="e">
        <v>#N/A</v>
      </c>
      <c r="MD29" s="14" t="e">
        <v>#N/A</v>
      </c>
      <c r="ME29" s="14"/>
      <c r="MF29" s="14" t="e">
        <v>#N/A</v>
      </c>
      <c r="MG29" s="14" t="e">
        <v>#N/A</v>
      </c>
      <c r="MH29" s="14"/>
      <c r="MI29" s="14" t="e">
        <v>#N/A</v>
      </c>
      <c r="MJ29" s="14" t="e">
        <v>#N/A</v>
      </c>
      <c r="MK29" s="14"/>
      <c r="ML29" s="14" t="e">
        <v>#N/A</v>
      </c>
      <c r="MM29" s="14" t="e">
        <v>#N/A</v>
      </c>
      <c r="MN29" s="14"/>
      <c r="MO29" s="14" t="e">
        <v>#N/A</v>
      </c>
      <c r="MP29" s="14" t="e">
        <v>#N/A</v>
      </c>
      <c r="MQ29" s="14"/>
      <c r="MR29" s="14" t="e">
        <v>#N/A</v>
      </c>
      <c r="MS29" s="14" t="e">
        <v>#N/A</v>
      </c>
      <c r="MT29" s="14"/>
      <c r="MU29" s="14" t="e">
        <v>#N/A</v>
      </c>
      <c r="MV29" s="14" t="e">
        <v>#N/A</v>
      </c>
      <c r="MW29" s="14"/>
      <c r="MX29" s="14" t="e">
        <v>#N/A</v>
      </c>
      <c r="MY29" s="14" t="e">
        <v>#N/A</v>
      </c>
      <c r="MZ29" s="14"/>
      <c r="NA29" s="14" t="e">
        <v>#N/A</v>
      </c>
      <c r="NB29" s="14" t="e">
        <v>#N/A</v>
      </c>
      <c r="NC29" s="14"/>
      <c r="ND29" s="14" t="e">
        <v>#N/A</v>
      </c>
      <c r="NE29" s="14" t="e">
        <v>#N/A</v>
      </c>
      <c r="NF29" s="14"/>
      <c r="NG29" s="14" t="e">
        <v>#N/A</v>
      </c>
      <c r="NH29" s="14" t="e">
        <v>#N/A</v>
      </c>
      <c r="NI29" s="14"/>
      <c r="NJ29" s="14" t="e">
        <v>#N/A</v>
      </c>
      <c r="NK29" s="14" t="e">
        <v>#N/A</v>
      </c>
      <c r="NL29" s="14"/>
      <c r="NM29" s="14" t="e">
        <v>#N/A</v>
      </c>
      <c r="NN29" s="14" t="e">
        <v>#N/A</v>
      </c>
      <c r="NO29" s="14"/>
      <c r="NP29" s="14" t="e">
        <v>#N/A</v>
      </c>
      <c r="NQ29" s="14" t="e">
        <v>#N/A</v>
      </c>
      <c r="NR29" s="14"/>
      <c r="NS29" s="14" t="e">
        <v>#N/A</v>
      </c>
      <c r="NT29" s="14" t="e">
        <v>#N/A</v>
      </c>
      <c r="NU29" s="14"/>
      <c r="NV29" s="14" t="e">
        <v>#N/A</v>
      </c>
      <c r="NW29" s="14" t="e">
        <v>#N/A</v>
      </c>
      <c r="NX29" s="14"/>
      <c r="NY29" s="14" t="e">
        <v>#N/A</v>
      </c>
      <c r="NZ29" s="14" t="e">
        <v>#N/A</v>
      </c>
      <c r="OA29" s="14"/>
      <c r="OB29" s="14" t="e">
        <v>#N/A</v>
      </c>
      <c r="OC29" s="14" t="e">
        <v>#N/A</v>
      </c>
      <c r="OD29" s="14"/>
      <c r="OE29" s="14" t="e">
        <v>#N/A</v>
      </c>
      <c r="OF29" s="14" t="e">
        <v>#N/A</v>
      </c>
      <c r="OG29" s="14"/>
      <c r="OH29" s="14" t="e">
        <v>#N/A</v>
      </c>
      <c r="OI29" s="14" t="e">
        <v>#N/A</v>
      </c>
      <c r="OJ29" s="14"/>
      <c r="OK29" s="14" t="e">
        <v>#N/A</v>
      </c>
      <c r="OL29" s="14" t="e">
        <v>#N/A</v>
      </c>
      <c r="OM29" s="14"/>
      <c r="ON29" s="14" t="e">
        <v>#N/A</v>
      </c>
      <c r="OO29" s="14" t="e">
        <v>#N/A</v>
      </c>
      <c r="OP29" s="14"/>
      <c r="OQ29" s="14" t="e">
        <v>#N/A</v>
      </c>
      <c r="OR29" s="14" t="e">
        <v>#N/A</v>
      </c>
      <c r="OS29" s="14"/>
      <c r="OT29" s="14" t="e">
        <v>#N/A</v>
      </c>
      <c r="OU29" s="14" t="e">
        <v>#N/A</v>
      </c>
      <c r="OV29" s="14"/>
      <c r="OW29" s="14" t="e">
        <v>#N/A</v>
      </c>
      <c r="OX29" s="14" t="e">
        <v>#N/A</v>
      </c>
      <c r="OY29" s="14"/>
      <c r="OZ29" s="14" t="e">
        <v>#N/A</v>
      </c>
      <c r="PA29" s="14" t="e">
        <v>#N/A</v>
      </c>
      <c r="PB29" s="14"/>
      <c r="PC29" s="14" t="e">
        <v>#N/A</v>
      </c>
      <c r="PD29" s="14" t="e">
        <v>#N/A</v>
      </c>
      <c r="PE29" s="14"/>
      <c r="PF29" s="14" t="e">
        <v>#N/A</v>
      </c>
      <c r="PG29" s="14" t="e">
        <v>#N/A</v>
      </c>
      <c r="PH29" s="14"/>
      <c r="PI29" s="14" t="e">
        <v>#N/A</v>
      </c>
      <c r="PJ29" s="14" t="e">
        <v>#N/A</v>
      </c>
      <c r="PK29" s="14"/>
      <c r="PL29" s="14"/>
      <c r="PM29" s="14"/>
      <c r="PN29" s="14"/>
      <c r="PO29" s="14" t="e">
        <v>#N/A</v>
      </c>
      <c r="PP29" s="14" t="e">
        <v>#N/A</v>
      </c>
      <c r="PQ29" s="14"/>
      <c r="PR29" s="14"/>
      <c r="PS29" s="14"/>
      <c r="PT29" s="14"/>
      <c r="PU29" s="14"/>
      <c r="PV29" s="14"/>
      <c r="PW29" s="35" t="e">
        <v>#N/A</v>
      </c>
      <c r="PX29" s="35" t="e">
        <f t="shared" si="0"/>
        <v>#N/A</v>
      </c>
    </row>
    <row r="30" spans="1:440" s="12" customFormat="1" ht="12.75" hidden="1" x14ac:dyDescent="0.2">
      <c r="A30" s="12" t="s">
        <v>275</v>
      </c>
      <c r="B30" s="41" t="s">
        <v>276</v>
      </c>
      <c r="C30" s="12" t="s">
        <v>277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>
        <v>5</v>
      </c>
      <c r="CN30" s="14"/>
      <c r="CO30" s="14"/>
      <c r="CP30" s="14"/>
      <c r="CQ30" s="14">
        <v>4</v>
      </c>
      <c r="CR30" s="14">
        <v>0</v>
      </c>
      <c r="CS30" s="14">
        <v>5</v>
      </c>
      <c r="CT30" s="14">
        <v>1</v>
      </c>
      <c r="CU30" s="14">
        <v>0</v>
      </c>
      <c r="CV30" s="14"/>
      <c r="CW30" s="14">
        <v>5</v>
      </c>
      <c r="CX30" s="14">
        <v>8.75</v>
      </c>
      <c r="CY30" s="14"/>
      <c r="CZ30" s="14">
        <v>5</v>
      </c>
      <c r="DA30" s="14">
        <v>2.75</v>
      </c>
      <c r="DB30" s="14"/>
      <c r="DC30" s="14">
        <v>5</v>
      </c>
      <c r="DD30" s="14">
        <v>2.4</v>
      </c>
      <c r="DE30" s="14"/>
      <c r="DF30" s="14">
        <v>3</v>
      </c>
      <c r="DG30" s="14">
        <v>0</v>
      </c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 t="e">
        <v>#N/A</v>
      </c>
      <c r="EH30" s="14" t="e">
        <v>#N/A</v>
      </c>
      <c r="EI30" s="14"/>
      <c r="EJ30" s="14" t="e">
        <v>#N/A</v>
      </c>
      <c r="EK30" s="14" t="e">
        <v>#N/A</v>
      </c>
      <c r="EL30" s="14"/>
      <c r="EM30" s="14" t="e">
        <v>#N/A</v>
      </c>
      <c r="EN30" s="14" t="e">
        <v>#N/A</v>
      </c>
      <c r="EO30" s="14"/>
      <c r="EP30" s="14" t="e">
        <v>#N/A</v>
      </c>
      <c r="EQ30" s="14" t="e">
        <v>#N/A</v>
      </c>
      <c r="ER30" s="14"/>
      <c r="ES30" s="14" t="e">
        <v>#N/A</v>
      </c>
      <c r="ET30" s="14" t="e">
        <v>#N/A</v>
      </c>
      <c r="EU30" s="14"/>
      <c r="EV30" s="14" t="e">
        <v>#N/A</v>
      </c>
      <c r="EW30" s="14" t="e">
        <v>#N/A</v>
      </c>
      <c r="EX30" s="14"/>
      <c r="EY30" s="14" t="e">
        <v>#N/A</v>
      </c>
      <c r="EZ30" s="14" t="e">
        <v>#N/A</v>
      </c>
      <c r="FA30" s="14"/>
      <c r="FB30" s="14" t="e">
        <v>#N/A</v>
      </c>
      <c r="FC30" s="14" t="e">
        <v>#N/A</v>
      </c>
      <c r="FD30" s="14"/>
      <c r="FE30" s="14" t="e">
        <v>#N/A</v>
      </c>
      <c r="FF30" s="14" t="e">
        <v>#N/A</v>
      </c>
      <c r="FG30" s="14"/>
      <c r="FH30" s="14" t="e">
        <v>#N/A</v>
      </c>
      <c r="FI30" s="14" t="e">
        <v>#N/A</v>
      </c>
      <c r="FJ30" s="14"/>
      <c r="FK30" s="14" t="e">
        <v>#N/A</v>
      </c>
      <c r="FL30" s="14" t="e">
        <v>#N/A</v>
      </c>
      <c r="FM30" s="14"/>
      <c r="FN30" s="14" t="e">
        <v>#N/A</v>
      </c>
      <c r="FO30" s="14" t="e">
        <v>#N/A</v>
      </c>
      <c r="FP30" s="14"/>
      <c r="FQ30" s="14" t="e">
        <v>#N/A</v>
      </c>
      <c r="FR30" s="14" t="e">
        <v>#N/A</v>
      </c>
      <c r="FS30" s="14"/>
      <c r="FT30" s="14" t="e">
        <v>#N/A</v>
      </c>
      <c r="FU30" s="14" t="e">
        <v>#N/A</v>
      </c>
      <c r="FV30" s="14"/>
      <c r="FW30" s="14" t="e">
        <v>#N/A</v>
      </c>
      <c r="FX30" s="14" t="e">
        <v>#N/A</v>
      </c>
      <c r="FY30" s="14"/>
      <c r="FZ30" s="14" t="e">
        <v>#N/A</v>
      </c>
      <c r="GA30" s="14" t="e">
        <v>#N/A</v>
      </c>
      <c r="GB30" s="14"/>
      <c r="GC30" s="14" t="e">
        <v>#N/A</v>
      </c>
      <c r="GD30" s="14" t="e">
        <v>#N/A</v>
      </c>
      <c r="GE30" s="14"/>
      <c r="GF30" s="14" t="e">
        <v>#N/A</v>
      </c>
      <c r="GG30" s="14" t="e">
        <v>#N/A</v>
      </c>
      <c r="GH30" s="14"/>
      <c r="GI30" s="14" t="e">
        <v>#N/A</v>
      </c>
      <c r="GJ30" s="14" t="e">
        <v>#N/A</v>
      </c>
      <c r="GK30" s="14"/>
      <c r="GL30" s="14" t="e">
        <v>#N/A</v>
      </c>
      <c r="GM30" s="14" t="e">
        <v>#N/A</v>
      </c>
      <c r="GN30" s="14"/>
      <c r="GO30" s="14" t="e">
        <v>#N/A</v>
      </c>
      <c r="GP30" s="14" t="e">
        <v>#N/A</v>
      </c>
      <c r="GQ30" s="14"/>
      <c r="GR30" s="14" t="e">
        <v>#N/A</v>
      </c>
      <c r="GS30" s="14" t="e">
        <v>#N/A</v>
      </c>
      <c r="GT30" s="14"/>
      <c r="GU30" s="14" t="e">
        <v>#N/A</v>
      </c>
      <c r="GV30" s="14" t="e">
        <v>#N/A</v>
      </c>
      <c r="GW30" s="14"/>
      <c r="GX30" s="14" t="e">
        <v>#N/A</v>
      </c>
      <c r="GY30" s="14" t="e">
        <v>#N/A</v>
      </c>
      <c r="GZ30" s="14"/>
      <c r="HA30" s="14" t="e">
        <v>#N/A</v>
      </c>
      <c r="HB30" s="14" t="e">
        <v>#N/A</v>
      </c>
      <c r="HC30" s="14"/>
      <c r="HD30" s="14" t="e">
        <v>#N/A</v>
      </c>
      <c r="HE30" s="14" t="e">
        <v>#N/A</v>
      </c>
      <c r="HF30" s="14"/>
      <c r="HG30" s="14" t="e">
        <v>#N/A</v>
      </c>
      <c r="HH30" s="14" t="e">
        <v>#N/A</v>
      </c>
      <c r="HI30" s="14"/>
      <c r="HJ30" s="14" t="e">
        <v>#N/A</v>
      </c>
      <c r="HK30" s="14" t="e">
        <v>#N/A</v>
      </c>
      <c r="HL30" s="14"/>
      <c r="HM30" s="14" t="e">
        <v>#N/A</v>
      </c>
      <c r="HN30" s="14" t="e">
        <v>#N/A</v>
      </c>
      <c r="HO30" s="14"/>
      <c r="HP30" s="14" t="e">
        <v>#N/A</v>
      </c>
      <c r="HQ30" s="14" t="e">
        <v>#N/A</v>
      </c>
      <c r="HR30" s="14"/>
      <c r="HS30" s="14" t="e">
        <v>#N/A</v>
      </c>
      <c r="HT30" s="14" t="e">
        <v>#N/A</v>
      </c>
      <c r="HU30" s="14"/>
      <c r="HV30" s="14" t="e">
        <v>#N/A</v>
      </c>
      <c r="HW30" s="14" t="e">
        <v>#N/A</v>
      </c>
      <c r="HX30" s="14"/>
      <c r="HY30" s="14" t="e">
        <v>#N/A</v>
      </c>
      <c r="HZ30" s="14" t="e">
        <v>#N/A</v>
      </c>
      <c r="IA30" s="14"/>
      <c r="IB30" s="14" t="e">
        <v>#N/A</v>
      </c>
      <c r="IC30" s="14" t="e">
        <v>#N/A</v>
      </c>
      <c r="ID30" s="14"/>
      <c r="IE30" s="14" t="e">
        <v>#N/A</v>
      </c>
      <c r="IF30" s="14" t="e">
        <v>#N/A</v>
      </c>
      <c r="IG30" s="14"/>
      <c r="IH30" s="14" t="e">
        <v>#N/A</v>
      </c>
      <c r="II30" s="14" t="e">
        <v>#N/A</v>
      </c>
      <c r="IJ30" s="14"/>
      <c r="IK30" s="14" t="e">
        <v>#N/A</v>
      </c>
      <c r="IL30" s="14" t="e">
        <v>#N/A</v>
      </c>
      <c r="IM30" s="14"/>
      <c r="IN30" s="14" t="e">
        <v>#N/A</v>
      </c>
      <c r="IO30" s="14" t="e">
        <v>#N/A</v>
      </c>
      <c r="IP30" s="14"/>
      <c r="IQ30" s="14" t="e">
        <v>#N/A</v>
      </c>
      <c r="IR30" s="14" t="e">
        <v>#N/A</v>
      </c>
      <c r="IS30" s="14"/>
      <c r="IT30" s="14" t="e">
        <v>#N/A</v>
      </c>
      <c r="IU30" s="14" t="e">
        <v>#N/A</v>
      </c>
      <c r="IV30" s="14"/>
      <c r="IW30" s="14" t="e">
        <v>#N/A</v>
      </c>
      <c r="IX30" s="14" t="e">
        <v>#N/A</v>
      </c>
      <c r="IY30" s="14"/>
      <c r="IZ30" s="14" t="e">
        <v>#N/A</v>
      </c>
      <c r="JA30" s="14" t="e">
        <v>#N/A</v>
      </c>
      <c r="JB30" s="14"/>
      <c r="JC30" s="14" t="e">
        <v>#N/A</v>
      </c>
      <c r="JD30" s="14" t="e">
        <v>#N/A</v>
      </c>
      <c r="JE30" s="14"/>
      <c r="JF30" s="14" t="e">
        <v>#N/A</v>
      </c>
      <c r="JG30" s="14" t="e">
        <v>#N/A</v>
      </c>
      <c r="JH30" s="14"/>
      <c r="JI30" s="14" t="e">
        <v>#N/A</v>
      </c>
      <c r="JJ30" s="14" t="e">
        <v>#N/A</v>
      </c>
      <c r="JK30" s="14"/>
      <c r="JL30" s="14" t="e">
        <v>#N/A</v>
      </c>
      <c r="JM30" s="14" t="e">
        <v>#N/A</v>
      </c>
      <c r="JN30" s="14"/>
      <c r="JO30" s="14" t="e">
        <v>#N/A</v>
      </c>
      <c r="JP30" s="14" t="e">
        <v>#N/A</v>
      </c>
      <c r="JQ30" s="14"/>
      <c r="JR30" s="14" t="e">
        <v>#N/A</v>
      </c>
      <c r="JS30" s="14" t="e">
        <v>#N/A</v>
      </c>
      <c r="JT30" s="14"/>
      <c r="JU30" s="14" t="e">
        <v>#N/A</v>
      </c>
      <c r="JV30" s="14" t="e">
        <v>#N/A</v>
      </c>
      <c r="JW30" s="14"/>
      <c r="JX30" s="14" t="e">
        <v>#N/A</v>
      </c>
      <c r="JY30" s="14" t="e">
        <v>#N/A</v>
      </c>
      <c r="JZ30" s="14"/>
      <c r="KA30" s="14" t="e">
        <v>#N/A</v>
      </c>
      <c r="KB30" s="14" t="e">
        <v>#N/A</v>
      </c>
      <c r="KC30" s="14"/>
      <c r="KD30" s="14" t="e">
        <v>#N/A</v>
      </c>
      <c r="KE30" s="14" t="e">
        <v>#N/A</v>
      </c>
      <c r="KF30" s="14"/>
      <c r="KG30" s="14" t="e">
        <v>#N/A</v>
      </c>
      <c r="KH30" s="14" t="e">
        <v>#N/A</v>
      </c>
      <c r="KI30" s="14"/>
      <c r="KJ30" s="14" t="e">
        <v>#N/A</v>
      </c>
      <c r="KK30" s="14" t="e">
        <v>#N/A</v>
      </c>
      <c r="KL30" s="14"/>
      <c r="KM30" s="14" t="e">
        <v>#N/A</v>
      </c>
      <c r="KN30" s="14" t="e">
        <v>#N/A</v>
      </c>
      <c r="KO30" s="14"/>
      <c r="KP30" s="14" t="e">
        <v>#N/A</v>
      </c>
      <c r="KQ30" s="14" t="e">
        <v>#N/A</v>
      </c>
      <c r="KR30" s="14"/>
      <c r="KS30" s="14" t="e">
        <v>#N/A</v>
      </c>
      <c r="KT30" s="14" t="e">
        <v>#N/A</v>
      </c>
      <c r="KU30" s="14"/>
      <c r="KV30" s="14" t="e">
        <v>#N/A</v>
      </c>
      <c r="KW30" s="14" t="e">
        <v>#N/A</v>
      </c>
      <c r="KX30" s="14"/>
      <c r="KY30" s="14" t="e">
        <v>#N/A</v>
      </c>
      <c r="KZ30" s="14" t="e">
        <v>#N/A</v>
      </c>
      <c r="LA30" s="14"/>
      <c r="LB30" s="14" t="e">
        <v>#N/A</v>
      </c>
      <c r="LC30" s="14" t="e">
        <v>#N/A</v>
      </c>
      <c r="LD30" s="14"/>
      <c r="LE30" s="14" t="e">
        <v>#N/A</v>
      </c>
      <c r="LF30" s="14" t="e">
        <v>#N/A</v>
      </c>
      <c r="LG30" s="14"/>
      <c r="LH30" s="14" t="e">
        <v>#N/A</v>
      </c>
      <c r="LI30" s="14" t="e">
        <v>#N/A</v>
      </c>
      <c r="LJ30" s="14"/>
      <c r="LK30" s="14" t="e">
        <v>#N/A</v>
      </c>
      <c r="LL30" s="14" t="e">
        <v>#N/A</v>
      </c>
      <c r="LM30" s="14"/>
      <c r="LN30" s="14" t="e">
        <v>#N/A</v>
      </c>
      <c r="LO30" s="14" t="e">
        <v>#N/A</v>
      </c>
      <c r="LP30" s="14"/>
      <c r="LQ30" s="14" t="e">
        <v>#N/A</v>
      </c>
      <c r="LR30" s="14" t="e">
        <v>#N/A</v>
      </c>
      <c r="LS30" s="14"/>
      <c r="LT30" s="14" t="e">
        <v>#N/A</v>
      </c>
      <c r="LU30" s="14" t="e">
        <v>#N/A</v>
      </c>
      <c r="LV30" s="14"/>
      <c r="LW30" s="14" t="e">
        <v>#N/A</v>
      </c>
      <c r="LX30" s="14" t="e">
        <v>#N/A</v>
      </c>
      <c r="LY30" s="14"/>
      <c r="LZ30" s="14" t="e">
        <v>#N/A</v>
      </c>
      <c r="MA30" s="14" t="e">
        <v>#N/A</v>
      </c>
      <c r="MB30" s="14"/>
      <c r="MC30" s="14" t="e">
        <v>#N/A</v>
      </c>
      <c r="MD30" s="14" t="e">
        <v>#N/A</v>
      </c>
      <c r="ME30" s="14"/>
      <c r="MF30" s="14" t="e">
        <v>#N/A</v>
      </c>
      <c r="MG30" s="14" t="e">
        <v>#N/A</v>
      </c>
      <c r="MH30" s="14"/>
      <c r="MI30" s="14" t="e">
        <v>#N/A</v>
      </c>
      <c r="MJ30" s="14" t="e">
        <v>#N/A</v>
      </c>
      <c r="MK30" s="14"/>
      <c r="ML30" s="14" t="e">
        <v>#N/A</v>
      </c>
      <c r="MM30" s="14" t="e">
        <v>#N/A</v>
      </c>
      <c r="MN30" s="14"/>
      <c r="MO30" s="14" t="e">
        <v>#N/A</v>
      </c>
      <c r="MP30" s="14" t="e">
        <v>#N/A</v>
      </c>
      <c r="MQ30" s="14"/>
      <c r="MR30" s="14" t="e">
        <v>#N/A</v>
      </c>
      <c r="MS30" s="14" t="e">
        <v>#N/A</v>
      </c>
      <c r="MT30" s="14"/>
      <c r="MU30" s="14" t="e">
        <v>#N/A</v>
      </c>
      <c r="MV30" s="14" t="e">
        <v>#N/A</v>
      </c>
      <c r="MW30" s="14"/>
      <c r="MX30" s="14" t="e">
        <v>#N/A</v>
      </c>
      <c r="MY30" s="14" t="e">
        <v>#N/A</v>
      </c>
      <c r="MZ30" s="14"/>
      <c r="NA30" s="14" t="e">
        <v>#N/A</v>
      </c>
      <c r="NB30" s="14" t="e">
        <v>#N/A</v>
      </c>
      <c r="NC30" s="14"/>
      <c r="ND30" s="14" t="e">
        <v>#N/A</v>
      </c>
      <c r="NE30" s="14" t="e">
        <v>#N/A</v>
      </c>
      <c r="NF30" s="14"/>
      <c r="NG30" s="14" t="e">
        <v>#N/A</v>
      </c>
      <c r="NH30" s="14" t="e">
        <v>#N/A</v>
      </c>
      <c r="NI30" s="14"/>
      <c r="NJ30" s="14" t="e">
        <v>#N/A</v>
      </c>
      <c r="NK30" s="14" t="e">
        <v>#N/A</v>
      </c>
      <c r="NL30" s="14"/>
      <c r="NM30" s="14" t="e">
        <v>#N/A</v>
      </c>
      <c r="NN30" s="14" t="e">
        <v>#N/A</v>
      </c>
      <c r="NO30" s="14"/>
      <c r="NP30" s="14" t="e">
        <v>#N/A</v>
      </c>
      <c r="NQ30" s="14" t="e">
        <v>#N/A</v>
      </c>
      <c r="NR30" s="14"/>
      <c r="NS30" s="14" t="e">
        <v>#N/A</v>
      </c>
      <c r="NT30" s="14" t="e">
        <v>#N/A</v>
      </c>
      <c r="NU30" s="14"/>
      <c r="NV30" s="14" t="e">
        <v>#N/A</v>
      </c>
      <c r="NW30" s="14" t="e">
        <v>#N/A</v>
      </c>
      <c r="NX30" s="14"/>
      <c r="NY30" s="14" t="e">
        <v>#N/A</v>
      </c>
      <c r="NZ30" s="14" t="e">
        <v>#N/A</v>
      </c>
      <c r="OA30" s="14"/>
      <c r="OB30" s="14" t="e">
        <v>#N/A</v>
      </c>
      <c r="OC30" s="14" t="e">
        <v>#N/A</v>
      </c>
      <c r="OD30" s="14"/>
      <c r="OE30" s="14" t="e">
        <v>#N/A</v>
      </c>
      <c r="OF30" s="14" t="e">
        <v>#N/A</v>
      </c>
      <c r="OG30" s="14"/>
      <c r="OH30" s="14" t="e">
        <v>#N/A</v>
      </c>
      <c r="OI30" s="14" t="e">
        <v>#N/A</v>
      </c>
      <c r="OJ30" s="14"/>
      <c r="OK30" s="14" t="e">
        <v>#N/A</v>
      </c>
      <c r="OL30" s="14" t="e">
        <v>#N/A</v>
      </c>
      <c r="OM30" s="14"/>
      <c r="ON30" s="14" t="e">
        <v>#N/A</v>
      </c>
      <c r="OO30" s="14" t="e">
        <v>#N/A</v>
      </c>
      <c r="OP30" s="14"/>
      <c r="OQ30" s="14" t="e">
        <v>#N/A</v>
      </c>
      <c r="OR30" s="14" t="e">
        <v>#N/A</v>
      </c>
      <c r="OS30" s="14"/>
      <c r="OT30" s="14" t="e">
        <v>#N/A</v>
      </c>
      <c r="OU30" s="14" t="e">
        <v>#N/A</v>
      </c>
      <c r="OV30" s="14"/>
      <c r="OW30" s="14" t="e">
        <v>#N/A</v>
      </c>
      <c r="OX30" s="14" t="e">
        <v>#N/A</v>
      </c>
      <c r="OY30" s="14"/>
      <c r="OZ30" s="14" t="e">
        <v>#N/A</v>
      </c>
      <c r="PA30" s="14" t="e">
        <v>#N/A</v>
      </c>
      <c r="PB30" s="14"/>
      <c r="PC30" s="14" t="e">
        <v>#N/A</v>
      </c>
      <c r="PD30" s="14" t="e">
        <v>#N/A</v>
      </c>
      <c r="PE30" s="14"/>
      <c r="PF30" s="14" t="e">
        <v>#N/A</v>
      </c>
      <c r="PG30" s="14" t="e">
        <v>#N/A</v>
      </c>
      <c r="PH30" s="14"/>
      <c r="PI30" s="14" t="e">
        <v>#N/A</v>
      </c>
      <c r="PJ30" s="14" t="e">
        <v>#N/A</v>
      </c>
      <c r="PK30" s="14"/>
      <c r="PL30" s="14"/>
      <c r="PM30" s="14"/>
      <c r="PN30" s="14"/>
      <c r="PO30" s="14" t="e">
        <v>#N/A</v>
      </c>
      <c r="PP30" s="14" t="e">
        <v>#N/A</v>
      </c>
      <c r="PQ30" s="14"/>
      <c r="PR30" s="14"/>
      <c r="PS30" s="14"/>
      <c r="PT30" s="14"/>
      <c r="PU30" s="14"/>
      <c r="PV30" s="14"/>
      <c r="PW30" s="35" t="e">
        <v>#N/A</v>
      </c>
      <c r="PX30" s="35" t="e">
        <f t="shared" si="0"/>
        <v>#N/A</v>
      </c>
    </row>
    <row r="31" spans="1:440" s="12" customFormat="1" ht="12.75" hidden="1" customHeight="1" x14ac:dyDescent="0.2">
      <c r="A31" s="12" t="s">
        <v>415</v>
      </c>
      <c r="B31" s="41" t="s">
        <v>416</v>
      </c>
      <c r="C31" s="12" t="s">
        <v>447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  <c r="OL31" s="14"/>
      <c r="OM31" s="14"/>
      <c r="ON31" s="14"/>
      <c r="OO31" s="14"/>
      <c r="OP31" s="14"/>
      <c r="OQ31" s="14"/>
      <c r="OR31" s="14"/>
      <c r="OS31" s="14"/>
      <c r="OT31" s="14"/>
      <c r="OU31" s="14"/>
      <c r="OV31" s="14"/>
      <c r="OW31" s="14"/>
      <c r="OX31" s="14"/>
      <c r="OY31" s="14"/>
      <c r="OZ31" s="14"/>
      <c r="PA31" s="14"/>
      <c r="PB31" s="14"/>
      <c r="PC31" s="14"/>
      <c r="PD31" s="14"/>
      <c r="PE31" s="14"/>
      <c r="PF31" s="14"/>
      <c r="PG31" s="14"/>
      <c r="PH31" s="14"/>
      <c r="PI31" s="14"/>
      <c r="PJ31" s="14"/>
      <c r="PK31" s="14">
        <v>5</v>
      </c>
      <c r="PL31" s="14"/>
      <c r="PM31" s="14"/>
      <c r="PN31" s="14"/>
      <c r="PO31" s="14">
        <v>5</v>
      </c>
      <c r="PP31" s="14">
        <v>0</v>
      </c>
      <c r="PQ31" s="14"/>
      <c r="PR31" s="14"/>
      <c r="PS31" s="14"/>
      <c r="PT31" s="14"/>
      <c r="PU31" s="14"/>
      <c r="PV31" s="14"/>
      <c r="PW31" s="35">
        <v>0</v>
      </c>
      <c r="PX31" s="35">
        <f t="shared" si="0"/>
        <v>0</v>
      </c>
    </row>
    <row r="32" spans="1:440" s="12" customFormat="1" ht="12.75" hidden="1" x14ac:dyDescent="0.2">
      <c r="A32" s="12" t="s">
        <v>52</v>
      </c>
      <c r="B32" s="41" t="s">
        <v>29</v>
      </c>
      <c r="C32" s="12" t="s">
        <v>182</v>
      </c>
      <c r="D32" s="14"/>
      <c r="E32" s="14">
        <v>1</v>
      </c>
      <c r="F32" s="14">
        <v>0</v>
      </c>
      <c r="G32" s="14"/>
      <c r="H32" s="14"/>
      <c r="I32" s="14"/>
      <c r="J32" s="14"/>
      <c r="K32" s="14"/>
      <c r="L32" s="14"/>
      <c r="M32" s="14"/>
      <c r="N32" s="14">
        <v>2</v>
      </c>
      <c r="O32" s="14">
        <v>0</v>
      </c>
      <c r="P32" s="14"/>
      <c r="Q32" s="14">
        <v>3</v>
      </c>
      <c r="R32" s="14">
        <v>0</v>
      </c>
      <c r="S32" s="14"/>
      <c r="T32" s="14">
        <v>3</v>
      </c>
      <c r="U32" s="14">
        <v>0</v>
      </c>
      <c r="V32" s="14"/>
      <c r="W32" s="14">
        <v>2</v>
      </c>
      <c r="X32" s="14">
        <v>0</v>
      </c>
      <c r="Y32" s="14"/>
      <c r="Z32" s="14">
        <v>2</v>
      </c>
      <c r="AA32" s="14">
        <v>0</v>
      </c>
      <c r="AB32" s="14"/>
      <c r="AC32" s="14">
        <v>2</v>
      </c>
      <c r="AD32" s="14">
        <v>0</v>
      </c>
      <c r="AE32" s="14"/>
      <c r="AF32" s="14"/>
      <c r="AG32" s="14">
        <v>0</v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 t="e">
        <v>#N/A</v>
      </c>
      <c r="EH32" s="14" t="e">
        <v>#N/A</v>
      </c>
      <c r="EI32" s="14"/>
      <c r="EJ32" s="14" t="e">
        <v>#N/A</v>
      </c>
      <c r="EK32" s="14" t="e">
        <v>#N/A</v>
      </c>
      <c r="EL32" s="14"/>
      <c r="EM32" s="14" t="e">
        <v>#N/A</v>
      </c>
      <c r="EN32" s="14" t="e">
        <v>#N/A</v>
      </c>
      <c r="EO32" s="14"/>
      <c r="EP32" s="14" t="e">
        <v>#N/A</v>
      </c>
      <c r="EQ32" s="14" t="e">
        <v>#N/A</v>
      </c>
      <c r="ER32" s="14"/>
      <c r="ES32" s="14" t="e">
        <v>#N/A</v>
      </c>
      <c r="ET32" s="14" t="e">
        <v>#N/A</v>
      </c>
      <c r="EU32" s="14"/>
      <c r="EV32" s="14" t="e">
        <v>#N/A</v>
      </c>
      <c r="EW32" s="14" t="e">
        <v>#N/A</v>
      </c>
      <c r="EX32" s="14"/>
      <c r="EY32" s="14" t="e">
        <v>#N/A</v>
      </c>
      <c r="EZ32" s="14" t="e">
        <v>#N/A</v>
      </c>
      <c r="FA32" s="14"/>
      <c r="FB32" s="14" t="e">
        <v>#N/A</v>
      </c>
      <c r="FC32" s="14" t="e">
        <v>#N/A</v>
      </c>
      <c r="FD32" s="14"/>
      <c r="FE32" s="14" t="e">
        <v>#N/A</v>
      </c>
      <c r="FF32" s="14" t="e">
        <v>#N/A</v>
      </c>
      <c r="FG32" s="14"/>
      <c r="FH32" s="14" t="e">
        <v>#N/A</v>
      </c>
      <c r="FI32" s="14" t="e">
        <v>#N/A</v>
      </c>
      <c r="FJ32" s="14"/>
      <c r="FK32" s="14" t="e">
        <v>#N/A</v>
      </c>
      <c r="FL32" s="14" t="e">
        <v>#N/A</v>
      </c>
      <c r="FM32" s="14"/>
      <c r="FN32" s="14" t="e">
        <v>#N/A</v>
      </c>
      <c r="FO32" s="14" t="e">
        <v>#N/A</v>
      </c>
      <c r="FP32" s="14"/>
      <c r="FQ32" s="14" t="e">
        <v>#N/A</v>
      </c>
      <c r="FR32" s="14" t="e">
        <v>#N/A</v>
      </c>
      <c r="FS32" s="14"/>
      <c r="FT32" s="14" t="e">
        <v>#N/A</v>
      </c>
      <c r="FU32" s="14" t="e">
        <v>#N/A</v>
      </c>
      <c r="FV32" s="14"/>
      <c r="FW32" s="14" t="e">
        <v>#N/A</v>
      </c>
      <c r="FX32" s="14" t="e">
        <v>#N/A</v>
      </c>
      <c r="FY32" s="14"/>
      <c r="FZ32" s="14" t="e">
        <v>#N/A</v>
      </c>
      <c r="GA32" s="14" t="e">
        <v>#N/A</v>
      </c>
      <c r="GB32" s="14"/>
      <c r="GC32" s="14" t="e">
        <v>#N/A</v>
      </c>
      <c r="GD32" s="14" t="e">
        <v>#N/A</v>
      </c>
      <c r="GE32" s="14"/>
      <c r="GF32" s="14" t="e">
        <v>#N/A</v>
      </c>
      <c r="GG32" s="14" t="e">
        <v>#N/A</v>
      </c>
      <c r="GH32" s="14"/>
      <c r="GI32" s="14" t="e">
        <v>#N/A</v>
      </c>
      <c r="GJ32" s="14" t="e">
        <v>#N/A</v>
      </c>
      <c r="GK32" s="14"/>
      <c r="GL32" s="14" t="e">
        <v>#N/A</v>
      </c>
      <c r="GM32" s="14" t="e">
        <v>#N/A</v>
      </c>
      <c r="GN32" s="14"/>
      <c r="GO32" s="14" t="e">
        <v>#N/A</v>
      </c>
      <c r="GP32" s="14" t="e">
        <v>#N/A</v>
      </c>
      <c r="GQ32" s="14"/>
      <c r="GR32" s="14" t="e">
        <v>#N/A</v>
      </c>
      <c r="GS32" s="14" t="e">
        <v>#N/A</v>
      </c>
      <c r="GT32" s="14"/>
      <c r="GU32" s="14" t="e">
        <v>#N/A</v>
      </c>
      <c r="GV32" s="14" t="e">
        <v>#N/A</v>
      </c>
      <c r="GW32" s="14"/>
      <c r="GX32" s="14" t="e">
        <v>#N/A</v>
      </c>
      <c r="GY32" s="14" t="e">
        <v>#N/A</v>
      </c>
      <c r="GZ32" s="14"/>
      <c r="HA32" s="14" t="e">
        <v>#N/A</v>
      </c>
      <c r="HB32" s="14" t="e">
        <v>#N/A</v>
      </c>
      <c r="HC32" s="14"/>
      <c r="HD32" s="14" t="e">
        <v>#N/A</v>
      </c>
      <c r="HE32" s="14" t="e">
        <v>#N/A</v>
      </c>
      <c r="HF32" s="14"/>
      <c r="HG32" s="14" t="e">
        <v>#N/A</v>
      </c>
      <c r="HH32" s="14" t="e">
        <v>#N/A</v>
      </c>
      <c r="HI32" s="14"/>
      <c r="HJ32" s="14" t="e">
        <v>#N/A</v>
      </c>
      <c r="HK32" s="14" t="e">
        <v>#N/A</v>
      </c>
      <c r="HL32" s="14"/>
      <c r="HM32" s="14" t="e">
        <v>#N/A</v>
      </c>
      <c r="HN32" s="14" t="e">
        <v>#N/A</v>
      </c>
      <c r="HO32" s="14"/>
      <c r="HP32" s="14" t="e">
        <v>#N/A</v>
      </c>
      <c r="HQ32" s="14" t="e">
        <v>#N/A</v>
      </c>
      <c r="HR32" s="14"/>
      <c r="HS32" s="14" t="e">
        <v>#N/A</v>
      </c>
      <c r="HT32" s="14" t="e">
        <v>#N/A</v>
      </c>
      <c r="HU32" s="14"/>
      <c r="HV32" s="14" t="e">
        <v>#N/A</v>
      </c>
      <c r="HW32" s="14" t="e">
        <v>#N/A</v>
      </c>
      <c r="HX32" s="14"/>
      <c r="HY32" s="14" t="e">
        <v>#N/A</v>
      </c>
      <c r="HZ32" s="14" t="e">
        <v>#N/A</v>
      </c>
      <c r="IA32" s="14"/>
      <c r="IB32" s="14" t="e">
        <v>#N/A</v>
      </c>
      <c r="IC32" s="14" t="e">
        <v>#N/A</v>
      </c>
      <c r="ID32" s="14"/>
      <c r="IE32" s="14" t="e">
        <v>#N/A</v>
      </c>
      <c r="IF32" s="14" t="e">
        <v>#N/A</v>
      </c>
      <c r="IG32" s="14"/>
      <c r="IH32" s="14" t="e">
        <v>#N/A</v>
      </c>
      <c r="II32" s="14" t="e">
        <v>#N/A</v>
      </c>
      <c r="IJ32" s="14"/>
      <c r="IK32" s="14" t="e">
        <v>#N/A</v>
      </c>
      <c r="IL32" s="14" t="e">
        <v>#N/A</v>
      </c>
      <c r="IM32" s="14"/>
      <c r="IN32" s="14" t="e">
        <v>#N/A</v>
      </c>
      <c r="IO32" s="14" t="e">
        <v>#N/A</v>
      </c>
      <c r="IP32" s="14"/>
      <c r="IQ32" s="14" t="e">
        <v>#N/A</v>
      </c>
      <c r="IR32" s="14" t="e">
        <v>#N/A</v>
      </c>
      <c r="IS32" s="14"/>
      <c r="IT32" s="14" t="e">
        <v>#N/A</v>
      </c>
      <c r="IU32" s="14" t="e">
        <v>#N/A</v>
      </c>
      <c r="IV32" s="14"/>
      <c r="IW32" s="14" t="e">
        <v>#N/A</v>
      </c>
      <c r="IX32" s="14" t="e">
        <v>#N/A</v>
      </c>
      <c r="IY32" s="14"/>
      <c r="IZ32" s="14" t="e">
        <v>#N/A</v>
      </c>
      <c r="JA32" s="14" t="e">
        <v>#N/A</v>
      </c>
      <c r="JB32" s="14"/>
      <c r="JC32" s="14" t="e">
        <v>#N/A</v>
      </c>
      <c r="JD32" s="14" t="e">
        <v>#N/A</v>
      </c>
      <c r="JE32" s="14"/>
      <c r="JF32" s="14" t="e">
        <v>#N/A</v>
      </c>
      <c r="JG32" s="14" t="e">
        <v>#N/A</v>
      </c>
      <c r="JH32" s="14"/>
      <c r="JI32" s="14" t="e">
        <v>#N/A</v>
      </c>
      <c r="JJ32" s="14" t="e">
        <v>#N/A</v>
      </c>
      <c r="JK32" s="14"/>
      <c r="JL32" s="14" t="e">
        <v>#N/A</v>
      </c>
      <c r="JM32" s="14" t="e">
        <v>#N/A</v>
      </c>
      <c r="JN32" s="14"/>
      <c r="JO32" s="14" t="e">
        <v>#N/A</v>
      </c>
      <c r="JP32" s="14" t="e">
        <v>#N/A</v>
      </c>
      <c r="JQ32" s="14"/>
      <c r="JR32" s="14" t="e">
        <v>#N/A</v>
      </c>
      <c r="JS32" s="14" t="e">
        <v>#N/A</v>
      </c>
      <c r="JT32" s="14"/>
      <c r="JU32" s="14" t="e">
        <v>#N/A</v>
      </c>
      <c r="JV32" s="14" t="e">
        <v>#N/A</v>
      </c>
      <c r="JW32" s="14"/>
      <c r="JX32" s="14" t="e">
        <v>#N/A</v>
      </c>
      <c r="JY32" s="14" t="e">
        <v>#N/A</v>
      </c>
      <c r="JZ32" s="14"/>
      <c r="KA32" s="14" t="e">
        <v>#N/A</v>
      </c>
      <c r="KB32" s="14" t="e">
        <v>#N/A</v>
      </c>
      <c r="KC32" s="14"/>
      <c r="KD32" s="14" t="e">
        <v>#N/A</v>
      </c>
      <c r="KE32" s="14" t="e">
        <v>#N/A</v>
      </c>
      <c r="KF32" s="14"/>
      <c r="KG32" s="14" t="e">
        <v>#N/A</v>
      </c>
      <c r="KH32" s="14" t="e">
        <v>#N/A</v>
      </c>
      <c r="KI32" s="14"/>
      <c r="KJ32" s="14" t="e">
        <v>#N/A</v>
      </c>
      <c r="KK32" s="14" t="e">
        <v>#N/A</v>
      </c>
      <c r="KL32" s="14"/>
      <c r="KM32" s="14" t="e">
        <v>#N/A</v>
      </c>
      <c r="KN32" s="14" t="e">
        <v>#N/A</v>
      </c>
      <c r="KO32" s="14"/>
      <c r="KP32" s="14" t="e">
        <v>#N/A</v>
      </c>
      <c r="KQ32" s="14" t="e">
        <v>#N/A</v>
      </c>
      <c r="KR32" s="14"/>
      <c r="KS32" s="14" t="e">
        <v>#N/A</v>
      </c>
      <c r="KT32" s="14" t="e">
        <v>#N/A</v>
      </c>
      <c r="KU32" s="14"/>
      <c r="KV32" s="14" t="e">
        <v>#N/A</v>
      </c>
      <c r="KW32" s="14" t="e">
        <v>#N/A</v>
      </c>
      <c r="KX32" s="14"/>
      <c r="KY32" s="14" t="e">
        <v>#N/A</v>
      </c>
      <c r="KZ32" s="14" t="e">
        <v>#N/A</v>
      </c>
      <c r="LA32" s="14"/>
      <c r="LB32" s="14" t="e">
        <v>#N/A</v>
      </c>
      <c r="LC32" s="14" t="e">
        <v>#N/A</v>
      </c>
      <c r="LD32" s="14"/>
      <c r="LE32" s="14" t="e">
        <v>#N/A</v>
      </c>
      <c r="LF32" s="14" t="e">
        <v>#N/A</v>
      </c>
      <c r="LG32" s="14"/>
      <c r="LH32" s="14" t="e">
        <v>#N/A</v>
      </c>
      <c r="LI32" s="14" t="e">
        <v>#N/A</v>
      </c>
      <c r="LJ32" s="14"/>
      <c r="LK32" s="14" t="e">
        <v>#N/A</v>
      </c>
      <c r="LL32" s="14" t="e">
        <v>#N/A</v>
      </c>
      <c r="LM32" s="14"/>
      <c r="LN32" s="14" t="e">
        <v>#N/A</v>
      </c>
      <c r="LO32" s="14" t="e">
        <v>#N/A</v>
      </c>
      <c r="LP32" s="14"/>
      <c r="LQ32" s="14" t="e">
        <v>#N/A</v>
      </c>
      <c r="LR32" s="14" t="e">
        <v>#N/A</v>
      </c>
      <c r="LS32" s="14"/>
      <c r="LT32" s="14" t="e">
        <v>#N/A</v>
      </c>
      <c r="LU32" s="14" t="e">
        <v>#N/A</v>
      </c>
      <c r="LV32" s="14"/>
      <c r="LW32" s="14" t="e">
        <v>#N/A</v>
      </c>
      <c r="LX32" s="14" t="e">
        <v>#N/A</v>
      </c>
      <c r="LY32" s="14"/>
      <c r="LZ32" s="14" t="e">
        <v>#N/A</v>
      </c>
      <c r="MA32" s="14" t="e">
        <v>#N/A</v>
      </c>
      <c r="MB32" s="14"/>
      <c r="MC32" s="14" t="e">
        <v>#N/A</v>
      </c>
      <c r="MD32" s="14" t="e">
        <v>#N/A</v>
      </c>
      <c r="ME32" s="14"/>
      <c r="MF32" s="14" t="e">
        <v>#N/A</v>
      </c>
      <c r="MG32" s="14" t="e">
        <v>#N/A</v>
      </c>
      <c r="MH32" s="14"/>
      <c r="MI32" s="14" t="e">
        <v>#N/A</v>
      </c>
      <c r="MJ32" s="14" t="e">
        <v>#N/A</v>
      </c>
      <c r="MK32" s="14"/>
      <c r="ML32" s="14" t="e">
        <v>#N/A</v>
      </c>
      <c r="MM32" s="14" t="e">
        <v>#N/A</v>
      </c>
      <c r="MN32" s="14"/>
      <c r="MO32" s="14" t="e">
        <v>#N/A</v>
      </c>
      <c r="MP32" s="14" t="e">
        <v>#N/A</v>
      </c>
      <c r="MQ32" s="14"/>
      <c r="MR32" s="14" t="e">
        <v>#N/A</v>
      </c>
      <c r="MS32" s="14" t="e">
        <v>#N/A</v>
      </c>
      <c r="MT32" s="14"/>
      <c r="MU32" s="14" t="e">
        <v>#N/A</v>
      </c>
      <c r="MV32" s="14" t="e">
        <v>#N/A</v>
      </c>
      <c r="MW32" s="14"/>
      <c r="MX32" s="14" t="e">
        <v>#N/A</v>
      </c>
      <c r="MY32" s="14" t="e">
        <v>#N/A</v>
      </c>
      <c r="MZ32" s="14"/>
      <c r="NA32" s="14" t="e">
        <v>#N/A</v>
      </c>
      <c r="NB32" s="14" t="e">
        <v>#N/A</v>
      </c>
      <c r="NC32" s="14"/>
      <c r="ND32" s="14" t="e">
        <v>#N/A</v>
      </c>
      <c r="NE32" s="14" t="e">
        <v>#N/A</v>
      </c>
      <c r="NF32" s="14"/>
      <c r="NG32" s="14" t="e">
        <v>#N/A</v>
      </c>
      <c r="NH32" s="14" t="e">
        <v>#N/A</v>
      </c>
      <c r="NI32" s="14"/>
      <c r="NJ32" s="14" t="e">
        <v>#N/A</v>
      </c>
      <c r="NK32" s="14" t="e">
        <v>#N/A</v>
      </c>
      <c r="NL32" s="14"/>
      <c r="NM32" s="14" t="e">
        <v>#N/A</v>
      </c>
      <c r="NN32" s="14" t="e">
        <v>#N/A</v>
      </c>
      <c r="NO32" s="14"/>
      <c r="NP32" s="14" t="e">
        <v>#N/A</v>
      </c>
      <c r="NQ32" s="14" t="e">
        <v>#N/A</v>
      </c>
      <c r="NR32" s="14"/>
      <c r="NS32" s="14" t="e">
        <v>#N/A</v>
      </c>
      <c r="NT32" s="14" t="e">
        <v>#N/A</v>
      </c>
      <c r="NU32" s="14"/>
      <c r="NV32" s="14" t="e">
        <v>#N/A</v>
      </c>
      <c r="NW32" s="14" t="e">
        <v>#N/A</v>
      </c>
      <c r="NX32" s="14"/>
      <c r="NY32" s="14" t="e">
        <v>#N/A</v>
      </c>
      <c r="NZ32" s="14" t="e">
        <v>#N/A</v>
      </c>
      <c r="OA32" s="14"/>
      <c r="OB32" s="14" t="e">
        <v>#N/A</v>
      </c>
      <c r="OC32" s="14" t="e">
        <v>#N/A</v>
      </c>
      <c r="OD32" s="14"/>
      <c r="OE32" s="14" t="e">
        <v>#N/A</v>
      </c>
      <c r="OF32" s="14" t="e">
        <v>#N/A</v>
      </c>
      <c r="OG32" s="14"/>
      <c r="OH32" s="14" t="e">
        <v>#N/A</v>
      </c>
      <c r="OI32" s="14" t="e">
        <v>#N/A</v>
      </c>
      <c r="OJ32" s="14"/>
      <c r="OK32" s="14" t="e">
        <v>#N/A</v>
      </c>
      <c r="OL32" s="14" t="e">
        <v>#N/A</v>
      </c>
      <c r="OM32" s="14"/>
      <c r="ON32" s="14" t="e">
        <v>#N/A</v>
      </c>
      <c r="OO32" s="14" t="e">
        <v>#N/A</v>
      </c>
      <c r="OP32" s="14"/>
      <c r="OQ32" s="14" t="e">
        <v>#N/A</v>
      </c>
      <c r="OR32" s="14" t="e">
        <v>#N/A</v>
      </c>
      <c r="OS32" s="14"/>
      <c r="OT32" s="14" t="e">
        <v>#N/A</v>
      </c>
      <c r="OU32" s="14" t="e">
        <v>#N/A</v>
      </c>
      <c r="OV32" s="14"/>
      <c r="OW32" s="14" t="e">
        <v>#N/A</v>
      </c>
      <c r="OX32" s="14" t="e">
        <v>#N/A</v>
      </c>
      <c r="OY32" s="14"/>
      <c r="OZ32" s="14" t="e">
        <v>#N/A</v>
      </c>
      <c r="PA32" s="14" t="e">
        <v>#N/A</v>
      </c>
      <c r="PB32" s="14"/>
      <c r="PC32" s="14" t="e">
        <v>#N/A</v>
      </c>
      <c r="PD32" s="14" t="e">
        <v>#N/A</v>
      </c>
      <c r="PE32" s="14"/>
      <c r="PF32" s="14" t="e">
        <v>#N/A</v>
      </c>
      <c r="PG32" s="14" t="e">
        <v>#N/A</v>
      </c>
      <c r="PH32" s="14"/>
      <c r="PI32" s="14" t="e">
        <v>#N/A</v>
      </c>
      <c r="PJ32" s="14" t="e">
        <v>#N/A</v>
      </c>
      <c r="PK32" s="14"/>
      <c r="PL32" s="14" t="e">
        <v>#N/A</v>
      </c>
      <c r="PM32" s="14" t="e">
        <v>#N/A</v>
      </c>
      <c r="PN32" s="14"/>
      <c r="PO32" s="14" t="e">
        <v>#N/A</v>
      </c>
      <c r="PP32" s="14" t="e">
        <v>#N/A</v>
      </c>
      <c r="PQ32" s="14"/>
      <c r="PR32" s="14" t="e">
        <v>#N/A</v>
      </c>
      <c r="PS32" s="14" t="e">
        <v>#N/A</v>
      </c>
      <c r="PT32" s="14"/>
      <c r="PU32" s="14"/>
      <c r="PV32" s="14"/>
      <c r="PW32" s="35" t="e">
        <v>#N/A</v>
      </c>
      <c r="PX32" s="35" t="e">
        <f t="shared" si="0"/>
        <v>#N/A</v>
      </c>
    </row>
    <row r="33" spans="1:441" ht="15" hidden="1" customHeight="1" x14ac:dyDescent="0.25">
      <c r="A33" s="12" t="s">
        <v>104</v>
      </c>
      <c r="B33" s="41" t="s">
        <v>103</v>
      </c>
      <c r="C33" s="12" t="s">
        <v>181</v>
      </c>
      <c r="E33" s="14">
        <v>1</v>
      </c>
      <c r="F33" s="14">
        <v>0</v>
      </c>
      <c r="H33" s="14">
        <v>1</v>
      </c>
      <c r="I33" s="14">
        <v>0</v>
      </c>
      <c r="K33" s="14">
        <v>3</v>
      </c>
      <c r="L33" s="14">
        <v>0</v>
      </c>
      <c r="Q33" s="14">
        <v>2</v>
      </c>
      <c r="R33" s="14">
        <v>0</v>
      </c>
      <c r="T33" s="14">
        <v>1</v>
      </c>
      <c r="U33" s="14">
        <v>0</v>
      </c>
      <c r="W33" s="14">
        <v>1</v>
      </c>
      <c r="X33" s="14">
        <v>0</v>
      </c>
      <c r="Z33" s="14">
        <v>3</v>
      </c>
      <c r="AA33" s="14">
        <v>0</v>
      </c>
      <c r="AC33" s="14">
        <v>1</v>
      </c>
      <c r="AD33" s="14">
        <v>0</v>
      </c>
      <c r="AF33" s="14">
        <v>1</v>
      </c>
      <c r="AG33" s="14">
        <v>0</v>
      </c>
      <c r="AI33" s="14">
        <v>1</v>
      </c>
      <c r="AJ33" s="14">
        <v>0</v>
      </c>
      <c r="EG33" s="14" t="e">
        <v>#N/A</v>
      </c>
      <c r="EH33" s="14" t="e">
        <v>#N/A</v>
      </c>
      <c r="EJ33" s="14" t="e">
        <v>#N/A</v>
      </c>
      <c r="EK33" s="14" t="e">
        <v>#N/A</v>
      </c>
      <c r="EM33" s="14" t="e">
        <v>#N/A</v>
      </c>
      <c r="EN33" s="14" t="e">
        <v>#N/A</v>
      </c>
      <c r="EP33" s="14" t="e">
        <v>#N/A</v>
      </c>
      <c r="EQ33" s="14" t="e">
        <v>#N/A</v>
      </c>
      <c r="ES33" s="14" t="e">
        <v>#N/A</v>
      </c>
      <c r="ET33" s="14" t="e">
        <v>#N/A</v>
      </c>
      <c r="EV33" s="14" t="e">
        <v>#N/A</v>
      </c>
      <c r="EW33" s="14" t="e">
        <v>#N/A</v>
      </c>
      <c r="EY33" s="14" t="e">
        <v>#N/A</v>
      </c>
      <c r="EZ33" s="14" t="e">
        <v>#N/A</v>
      </c>
      <c r="FB33" s="14" t="e">
        <v>#N/A</v>
      </c>
      <c r="FC33" s="14" t="e">
        <v>#N/A</v>
      </c>
      <c r="FE33" s="14" t="e">
        <v>#N/A</v>
      </c>
      <c r="FF33" s="14" t="e">
        <v>#N/A</v>
      </c>
      <c r="FH33" s="14" t="e">
        <v>#N/A</v>
      </c>
      <c r="FI33" s="14" t="e">
        <v>#N/A</v>
      </c>
      <c r="FK33" s="14" t="e">
        <v>#N/A</v>
      </c>
      <c r="FL33" s="14" t="e">
        <v>#N/A</v>
      </c>
      <c r="FN33" s="14" t="e">
        <v>#N/A</v>
      </c>
      <c r="FO33" s="14" t="e">
        <v>#N/A</v>
      </c>
      <c r="FQ33" s="14" t="e">
        <v>#N/A</v>
      </c>
      <c r="FR33" s="14" t="e">
        <v>#N/A</v>
      </c>
      <c r="FT33" s="14" t="e">
        <v>#N/A</v>
      </c>
      <c r="FU33" s="14" t="e">
        <v>#N/A</v>
      </c>
      <c r="FW33" s="14" t="e">
        <v>#N/A</v>
      </c>
      <c r="FX33" s="14" t="e">
        <v>#N/A</v>
      </c>
      <c r="FZ33" s="14" t="e">
        <v>#N/A</v>
      </c>
      <c r="GA33" s="14" t="e">
        <v>#N/A</v>
      </c>
      <c r="GC33" s="14" t="e">
        <v>#N/A</v>
      </c>
      <c r="GD33" s="14" t="e">
        <v>#N/A</v>
      </c>
      <c r="GF33" s="14" t="e">
        <v>#N/A</v>
      </c>
      <c r="GG33" s="14" t="e">
        <v>#N/A</v>
      </c>
      <c r="GI33" s="14" t="e">
        <v>#N/A</v>
      </c>
      <c r="GJ33" s="14" t="e">
        <v>#N/A</v>
      </c>
      <c r="GL33" s="14" t="e">
        <v>#N/A</v>
      </c>
      <c r="GM33" s="14" t="e">
        <v>#N/A</v>
      </c>
      <c r="GO33" s="14" t="e">
        <v>#N/A</v>
      </c>
      <c r="GP33" s="14" t="e">
        <v>#N/A</v>
      </c>
      <c r="GR33" s="14" t="e">
        <v>#N/A</v>
      </c>
      <c r="GS33" s="14" t="e">
        <v>#N/A</v>
      </c>
      <c r="GU33" s="14" t="e">
        <v>#N/A</v>
      </c>
      <c r="GV33" s="14" t="e">
        <v>#N/A</v>
      </c>
      <c r="GX33" s="14" t="e">
        <v>#N/A</v>
      </c>
      <c r="GY33" s="14" t="e">
        <v>#N/A</v>
      </c>
      <c r="HA33" s="14" t="e">
        <v>#N/A</v>
      </c>
      <c r="HB33" s="14" t="e">
        <v>#N/A</v>
      </c>
      <c r="HD33" s="14" t="e">
        <v>#N/A</v>
      </c>
      <c r="HE33" s="14" t="e">
        <v>#N/A</v>
      </c>
      <c r="HG33" s="14" t="e">
        <v>#N/A</v>
      </c>
      <c r="HH33" s="14" t="e">
        <v>#N/A</v>
      </c>
      <c r="HJ33" s="14" t="e">
        <v>#N/A</v>
      </c>
      <c r="HK33" s="14" t="e">
        <v>#N/A</v>
      </c>
      <c r="HM33" s="14" t="e">
        <v>#N/A</v>
      </c>
      <c r="HN33" s="14" t="e">
        <v>#N/A</v>
      </c>
      <c r="HP33" s="14" t="e">
        <v>#N/A</v>
      </c>
      <c r="HQ33" s="14" t="e">
        <v>#N/A</v>
      </c>
      <c r="HS33" s="14" t="e">
        <v>#N/A</v>
      </c>
      <c r="HT33" s="14" t="e">
        <v>#N/A</v>
      </c>
      <c r="HV33" s="14" t="e">
        <v>#N/A</v>
      </c>
      <c r="HW33" s="14" t="e">
        <v>#N/A</v>
      </c>
      <c r="HY33" s="14" t="e">
        <v>#N/A</v>
      </c>
      <c r="HZ33" s="14" t="e">
        <v>#N/A</v>
      </c>
      <c r="IB33" s="14" t="e">
        <v>#N/A</v>
      </c>
      <c r="IC33" s="14" t="e">
        <v>#N/A</v>
      </c>
      <c r="IE33" s="14" t="e">
        <v>#N/A</v>
      </c>
      <c r="IF33" s="14" t="e">
        <v>#N/A</v>
      </c>
      <c r="IH33" s="14" t="e">
        <v>#N/A</v>
      </c>
      <c r="II33" s="14" t="e">
        <v>#N/A</v>
      </c>
      <c r="IK33" s="14" t="e">
        <v>#N/A</v>
      </c>
      <c r="IL33" s="14" t="e">
        <v>#N/A</v>
      </c>
      <c r="IN33" s="14" t="e">
        <v>#N/A</v>
      </c>
      <c r="IO33" s="14" t="e">
        <v>#N/A</v>
      </c>
      <c r="IQ33" s="14" t="e">
        <v>#N/A</v>
      </c>
      <c r="IR33" s="14" t="e">
        <v>#N/A</v>
      </c>
      <c r="IT33" s="14" t="e">
        <v>#N/A</v>
      </c>
      <c r="IU33" s="14" t="e">
        <v>#N/A</v>
      </c>
      <c r="IW33" s="14" t="e">
        <v>#N/A</v>
      </c>
      <c r="IX33" s="14" t="e">
        <v>#N/A</v>
      </c>
      <c r="IZ33" s="14" t="e">
        <v>#N/A</v>
      </c>
      <c r="JA33" s="14" t="e">
        <v>#N/A</v>
      </c>
      <c r="JC33" s="14" t="e">
        <v>#N/A</v>
      </c>
      <c r="JD33" s="14" t="e">
        <v>#N/A</v>
      </c>
      <c r="JF33" s="14" t="e">
        <v>#N/A</v>
      </c>
      <c r="JG33" s="14" t="e">
        <v>#N/A</v>
      </c>
      <c r="JI33" s="14" t="e">
        <v>#N/A</v>
      </c>
      <c r="JJ33" s="14" t="e">
        <v>#N/A</v>
      </c>
      <c r="JL33" s="14" t="e">
        <v>#N/A</v>
      </c>
      <c r="JM33" s="14" t="e">
        <v>#N/A</v>
      </c>
      <c r="JO33" s="14" t="e">
        <v>#N/A</v>
      </c>
      <c r="JP33" s="14" t="e">
        <v>#N/A</v>
      </c>
      <c r="JR33" s="14" t="e">
        <v>#N/A</v>
      </c>
      <c r="JS33" s="14" t="e">
        <v>#N/A</v>
      </c>
      <c r="JU33" s="14" t="e">
        <v>#N/A</v>
      </c>
      <c r="JV33" s="14" t="e">
        <v>#N/A</v>
      </c>
      <c r="JX33" s="14" t="e">
        <v>#N/A</v>
      </c>
      <c r="JY33" s="14" t="e">
        <v>#N/A</v>
      </c>
      <c r="KA33" s="14" t="e">
        <v>#N/A</v>
      </c>
      <c r="KB33" s="14" t="e">
        <v>#N/A</v>
      </c>
      <c r="KD33" s="14" t="e">
        <v>#N/A</v>
      </c>
      <c r="KE33" s="14" t="e">
        <v>#N/A</v>
      </c>
      <c r="KG33" s="14" t="e">
        <v>#N/A</v>
      </c>
      <c r="KH33" s="14" t="e">
        <v>#N/A</v>
      </c>
      <c r="KJ33" s="14" t="e">
        <v>#N/A</v>
      </c>
      <c r="KK33" s="14" t="e">
        <v>#N/A</v>
      </c>
      <c r="KM33" s="14" t="e">
        <v>#N/A</v>
      </c>
      <c r="KN33" s="14" t="e">
        <v>#N/A</v>
      </c>
      <c r="KP33" s="14" t="e">
        <v>#N/A</v>
      </c>
      <c r="KQ33" s="14" t="e">
        <v>#N/A</v>
      </c>
      <c r="KS33" s="14" t="e">
        <v>#N/A</v>
      </c>
      <c r="KT33" s="14" t="e">
        <v>#N/A</v>
      </c>
      <c r="KV33" s="14" t="e">
        <v>#N/A</v>
      </c>
      <c r="KW33" s="14" t="e">
        <v>#N/A</v>
      </c>
      <c r="KY33" s="14" t="e">
        <v>#N/A</v>
      </c>
      <c r="KZ33" s="14" t="e">
        <v>#N/A</v>
      </c>
      <c r="LB33" s="14" t="e">
        <v>#N/A</v>
      </c>
      <c r="LC33" s="14" t="e">
        <v>#N/A</v>
      </c>
      <c r="LE33" s="14" t="e">
        <v>#N/A</v>
      </c>
      <c r="LF33" s="14" t="e">
        <v>#N/A</v>
      </c>
      <c r="LH33" s="14" t="e">
        <v>#N/A</v>
      </c>
      <c r="LI33" s="14" t="e">
        <v>#N/A</v>
      </c>
      <c r="LK33" s="14" t="e">
        <v>#N/A</v>
      </c>
      <c r="LL33" s="14" t="e">
        <v>#N/A</v>
      </c>
      <c r="LN33" s="14" t="e">
        <v>#N/A</v>
      </c>
      <c r="LO33" s="14" t="e">
        <v>#N/A</v>
      </c>
      <c r="LQ33" s="14" t="e">
        <v>#N/A</v>
      </c>
      <c r="LR33" s="14" t="e">
        <v>#N/A</v>
      </c>
      <c r="LT33" s="14" t="e">
        <v>#N/A</v>
      </c>
      <c r="LU33" s="14" t="e">
        <v>#N/A</v>
      </c>
      <c r="LW33" s="14" t="e">
        <v>#N/A</v>
      </c>
      <c r="LX33" s="14" t="e">
        <v>#N/A</v>
      </c>
      <c r="LZ33" s="14" t="e">
        <v>#N/A</v>
      </c>
      <c r="MA33" s="14" t="e">
        <v>#N/A</v>
      </c>
      <c r="MC33" s="14" t="e">
        <v>#N/A</v>
      </c>
      <c r="MD33" s="14" t="e">
        <v>#N/A</v>
      </c>
      <c r="MF33" s="14" t="e">
        <v>#N/A</v>
      </c>
      <c r="MG33" s="14" t="e">
        <v>#N/A</v>
      </c>
      <c r="MI33" s="14" t="e">
        <v>#N/A</v>
      </c>
      <c r="MJ33" s="14" t="e">
        <v>#N/A</v>
      </c>
      <c r="ML33" s="14" t="e">
        <v>#N/A</v>
      </c>
      <c r="MM33" s="14" t="e">
        <v>#N/A</v>
      </c>
      <c r="MO33" s="14" t="e">
        <v>#N/A</v>
      </c>
      <c r="MP33" s="14" t="e">
        <v>#N/A</v>
      </c>
      <c r="MR33" s="14" t="e">
        <v>#N/A</v>
      </c>
      <c r="MS33" s="14" t="e">
        <v>#N/A</v>
      </c>
      <c r="MU33" s="14" t="e">
        <v>#N/A</v>
      </c>
      <c r="MV33" s="14" t="e">
        <v>#N/A</v>
      </c>
      <c r="MX33" s="14" t="e">
        <v>#N/A</v>
      </c>
      <c r="MY33" s="14" t="e">
        <v>#N/A</v>
      </c>
      <c r="NA33" s="14" t="e">
        <v>#N/A</v>
      </c>
      <c r="NB33" s="14" t="e">
        <v>#N/A</v>
      </c>
      <c r="ND33" s="14" t="e">
        <v>#N/A</v>
      </c>
      <c r="NE33" s="14" t="e">
        <v>#N/A</v>
      </c>
      <c r="NG33" s="14" t="e">
        <v>#N/A</v>
      </c>
      <c r="NH33" s="14" t="e">
        <v>#N/A</v>
      </c>
      <c r="NJ33" s="14" t="e">
        <v>#N/A</v>
      </c>
      <c r="NK33" s="14" t="e">
        <v>#N/A</v>
      </c>
      <c r="NM33" s="14" t="e">
        <v>#N/A</v>
      </c>
      <c r="NN33" s="14" t="e">
        <v>#N/A</v>
      </c>
      <c r="NP33" s="14" t="e">
        <v>#N/A</v>
      </c>
      <c r="NQ33" s="14" t="e">
        <v>#N/A</v>
      </c>
      <c r="NS33" s="14" t="e">
        <v>#N/A</v>
      </c>
      <c r="NT33" s="14" t="e">
        <v>#N/A</v>
      </c>
      <c r="NV33" s="14" t="e">
        <v>#N/A</v>
      </c>
      <c r="NW33" s="14" t="e">
        <v>#N/A</v>
      </c>
      <c r="NY33" s="14" t="e">
        <v>#N/A</v>
      </c>
      <c r="NZ33" s="14" t="e">
        <v>#N/A</v>
      </c>
      <c r="OB33" s="14" t="e">
        <v>#N/A</v>
      </c>
      <c r="OC33" s="14" t="e">
        <v>#N/A</v>
      </c>
      <c r="OE33" s="14" t="e">
        <v>#N/A</v>
      </c>
      <c r="OF33" s="14" t="e">
        <v>#N/A</v>
      </c>
      <c r="OH33" s="14" t="e">
        <v>#N/A</v>
      </c>
      <c r="OI33" s="14" t="e">
        <v>#N/A</v>
      </c>
      <c r="OK33" s="14" t="e">
        <v>#N/A</v>
      </c>
      <c r="OL33" s="14" t="e">
        <v>#N/A</v>
      </c>
      <c r="ON33" s="14" t="e">
        <v>#N/A</v>
      </c>
      <c r="OO33" s="14" t="e">
        <v>#N/A</v>
      </c>
      <c r="OQ33" s="14" t="e">
        <v>#N/A</v>
      </c>
      <c r="OR33" s="14" t="e">
        <v>#N/A</v>
      </c>
      <c r="OT33" s="14" t="e">
        <v>#N/A</v>
      </c>
      <c r="OU33" s="14" t="e">
        <v>#N/A</v>
      </c>
      <c r="OW33" s="14" t="e">
        <v>#N/A</v>
      </c>
      <c r="OX33" s="14" t="e">
        <v>#N/A</v>
      </c>
      <c r="OZ33" s="14" t="e">
        <v>#N/A</v>
      </c>
      <c r="PA33" s="14" t="e">
        <v>#N/A</v>
      </c>
      <c r="PC33" s="14" t="e">
        <v>#N/A</v>
      </c>
      <c r="PD33" s="14" t="e">
        <v>#N/A</v>
      </c>
      <c r="PF33" s="14" t="e">
        <v>#N/A</v>
      </c>
      <c r="PG33" s="14" t="e">
        <v>#N/A</v>
      </c>
      <c r="PI33" s="14" t="e">
        <v>#N/A</v>
      </c>
      <c r="PJ33" s="14" t="e">
        <v>#N/A</v>
      </c>
      <c r="PL33" s="14" t="e">
        <v>#N/A</v>
      </c>
      <c r="PM33" s="14" t="e">
        <v>#N/A</v>
      </c>
      <c r="PO33" s="14" t="e">
        <v>#N/A</v>
      </c>
      <c r="PP33" s="14" t="e">
        <v>#N/A</v>
      </c>
      <c r="PR33" s="14" t="e">
        <v>#N/A</v>
      </c>
      <c r="PS33" s="14" t="e">
        <v>#N/A</v>
      </c>
      <c r="PW33" s="35" t="e">
        <v>#N/A</v>
      </c>
      <c r="PX33" s="35" t="e">
        <f t="shared" si="0"/>
        <v>#N/A</v>
      </c>
    </row>
    <row r="34" spans="1:441" ht="15" customHeight="1" x14ac:dyDescent="0.25">
      <c r="A34" s="12" t="s">
        <v>448</v>
      </c>
      <c r="B34" s="41" t="s">
        <v>449</v>
      </c>
      <c r="C34" s="12" t="s">
        <v>450</v>
      </c>
      <c r="PT34" s="14">
        <v>5</v>
      </c>
      <c r="PW34" s="35">
        <v>0</v>
      </c>
      <c r="PX34" s="35">
        <f t="shared" si="0"/>
        <v>5</v>
      </c>
    </row>
    <row r="35" spans="1:441" ht="15" customHeight="1" x14ac:dyDescent="0.25">
      <c r="A35" s="12" t="s">
        <v>363</v>
      </c>
      <c r="B35" s="41" t="s">
        <v>362</v>
      </c>
      <c r="C35" s="12" t="s">
        <v>364</v>
      </c>
      <c r="JN35" s="14">
        <v>20</v>
      </c>
      <c r="JR35" s="14">
        <v>5</v>
      </c>
      <c r="JS35" s="14">
        <v>9.5</v>
      </c>
      <c r="JU35" s="14">
        <v>5</v>
      </c>
      <c r="JV35" s="14">
        <v>4.5</v>
      </c>
      <c r="JX35" s="14">
        <v>5</v>
      </c>
      <c r="JY35" s="14">
        <v>6.25</v>
      </c>
      <c r="KA35" s="14">
        <v>5</v>
      </c>
      <c r="KB35" s="14">
        <v>6.5</v>
      </c>
      <c r="KD35" s="14">
        <v>5</v>
      </c>
      <c r="KE35" s="14">
        <v>6.6</v>
      </c>
      <c r="KG35" s="14">
        <v>5</v>
      </c>
      <c r="KH35" s="14">
        <v>13</v>
      </c>
      <c r="KJ35" s="14">
        <v>5</v>
      </c>
      <c r="KK35" s="14">
        <v>0.8</v>
      </c>
      <c r="KM35" s="14">
        <v>5</v>
      </c>
      <c r="KN35" s="14">
        <v>5.1000000000000005</v>
      </c>
      <c r="KP35" s="14">
        <v>5</v>
      </c>
      <c r="KQ35" s="14">
        <v>10</v>
      </c>
      <c r="KS35" s="14">
        <v>5</v>
      </c>
      <c r="KT35" s="14">
        <v>4.05</v>
      </c>
      <c r="KV35" s="14">
        <v>5</v>
      </c>
      <c r="KW35" s="14">
        <v>4.5</v>
      </c>
      <c r="KY35" s="14">
        <v>5</v>
      </c>
      <c r="KZ35" s="14">
        <v>8.5</v>
      </c>
      <c r="LB35" s="14">
        <v>4</v>
      </c>
      <c r="LC35" s="14">
        <v>4.5</v>
      </c>
      <c r="LE35" s="14">
        <v>4</v>
      </c>
      <c r="LF35" s="14">
        <v>0.70000000000000007</v>
      </c>
      <c r="LG35" s="14">
        <v>14.18</v>
      </c>
      <c r="LH35" s="14">
        <v>5</v>
      </c>
      <c r="LI35" s="14">
        <v>6.4</v>
      </c>
      <c r="LK35" s="14">
        <v>5</v>
      </c>
      <c r="LL35" s="14">
        <v>0.8</v>
      </c>
      <c r="LN35" s="14">
        <v>5</v>
      </c>
      <c r="LO35" s="14">
        <v>5.5</v>
      </c>
      <c r="LQ35" s="14">
        <v>5</v>
      </c>
      <c r="LR35" s="14">
        <v>13.55</v>
      </c>
      <c r="LT35" s="14">
        <v>5</v>
      </c>
      <c r="LU35" s="14">
        <v>4.5</v>
      </c>
      <c r="LW35" s="14">
        <v>5</v>
      </c>
      <c r="LX35" s="14">
        <v>2</v>
      </c>
      <c r="LZ35" s="14">
        <v>5</v>
      </c>
      <c r="MA35" s="14">
        <v>7.4</v>
      </c>
      <c r="MC35" s="14">
        <v>5</v>
      </c>
      <c r="MD35" s="14">
        <v>1.9</v>
      </c>
      <c r="MF35" s="14">
        <v>5</v>
      </c>
      <c r="MG35" s="14">
        <v>1.1000000000000001</v>
      </c>
      <c r="MI35" s="14">
        <v>5</v>
      </c>
      <c r="MJ35" s="14">
        <v>4.5</v>
      </c>
      <c r="ML35" s="14">
        <v>5</v>
      </c>
      <c r="MM35" s="14">
        <v>10</v>
      </c>
      <c r="MO35" s="14">
        <v>5</v>
      </c>
      <c r="MP35" s="14">
        <v>2.5499999999999998</v>
      </c>
      <c r="MR35" s="14">
        <v>5</v>
      </c>
      <c r="MS35" s="14">
        <v>14.8</v>
      </c>
      <c r="MT35" s="14">
        <v>14.73</v>
      </c>
      <c r="MU35" s="14">
        <v>5</v>
      </c>
      <c r="MV35" s="14">
        <v>14.75</v>
      </c>
      <c r="MX35" s="14">
        <v>5</v>
      </c>
      <c r="MY35" s="14">
        <v>7.75</v>
      </c>
      <c r="NA35" s="14">
        <v>5</v>
      </c>
      <c r="NB35" s="14">
        <v>0</v>
      </c>
      <c r="ND35" s="14">
        <v>5</v>
      </c>
      <c r="NE35" s="14">
        <v>0.9</v>
      </c>
      <c r="NG35" s="14">
        <v>5</v>
      </c>
      <c r="NH35" s="14">
        <v>16.5</v>
      </c>
      <c r="NJ35" s="14">
        <v>5</v>
      </c>
      <c r="NK35" s="14">
        <v>1.1000000000000001</v>
      </c>
      <c r="NM35" s="14">
        <v>5</v>
      </c>
      <c r="NN35" s="14">
        <v>15</v>
      </c>
      <c r="NP35" s="14">
        <v>5</v>
      </c>
      <c r="NQ35" s="14">
        <v>1</v>
      </c>
      <c r="NS35" s="14">
        <v>5</v>
      </c>
      <c r="NT35" s="14">
        <v>1</v>
      </c>
      <c r="NV35" s="14">
        <v>5</v>
      </c>
      <c r="NW35" s="14">
        <v>5</v>
      </c>
      <c r="NY35" s="14">
        <v>5</v>
      </c>
      <c r="NZ35" s="14">
        <v>6.3000000000000007</v>
      </c>
      <c r="OB35" s="14">
        <v>5</v>
      </c>
      <c r="OC35" s="14">
        <v>6.35</v>
      </c>
      <c r="OE35" s="14">
        <v>5</v>
      </c>
      <c r="OF35" s="14">
        <v>4.5999999999999996</v>
      </c>
      <c r="OG35" s="14">
        <v>17.05</v>
      </c>
      <c r="OH35" s="14">
        <v>2</v>
      </c>
      <c r="OI35" s="14">
        <v>0.8</v>
      </c>
      <c r="OK35" s="14">
        <v>5</v>
      </c>
      <c r="OL35" s="14">
        <v>2.4000000000000004</v>
      </c>
      <c r="ON35" s="14">
        <v>5</v>
      </c>
      <c r="OO35" s="14">
        <v>14.7</v>
      </c>
      <c r="OQ35" s="14">
        <v>5</v>
      </c>
      <c r="OR35" s="14">
        <v>3.25</v>
      </c>
      <c r="OT35" s="14">
        <v>5</v>
      </c>
      <c r="OU35" s="14">
        <v>5.3</v>
      </c>
      <c r="OW35" s="14">
        <v>5</v>
      </c>
      <c r="OX35" s="14">
        <v>0</v>
      </c>
      <c r="OZ35" s="14">
        <v>5</v>
      </c>
      <c r="PA35" s="14">
        <v>2.5</v>
      </c>
      <c r="PC35" s="14">
        <v>5</v>
      </c>
      <c r="PD35" s="14">
        <v>5</v>
      </c>
      <c r="PF35" s="14">
        <v>5</v>
      </c>
      <c r="PG35" s="14">
        <v>6.9</v>
      </c>
      <c r="PI35" s="14">
        <v>5</v>
      </c>
      <c r="PJ35" s="14">
        <v>1.3</v>
      </c>
      <c r="PL35" s="14">
        <v>5</v>
      </c>
      <c r="PM35" s="14">
        <v>4</v>
      </c>
      <c r="PO35" s="14">
        <v>5</v>
      </c>
      <c r="PP35" s="14">
        <v>4</v>
      </c>
      <c r="PR35" s="14">
        <v>5</v>
      </c>
      <c r="PS35" s="14">
        <v>0</v>
      </c>
      <c r="PT35" s="56">
        <v>11.19</v>
      </c>
      <c r="PU35" s="14">
        <v>5</v>
      </c>
      <c r="PV35" s="14">
        <v>6</v>
      </c>
      <c r="PW35" s="35">
        <v>95.859999999999985</v>
      </c>
      <c r="PX35" s="35">
        <f t="shared" si="0"/>
        <v>108.04999999999998</v>
      </c>
    </row>
    <row r="36" spans="1:441" ht="15" customHeight="1" x14ac:dyDescent="0.25">
      <c r="A36" s="12" t="s">
        <v>80</v>
      </c>
      <c r="B36" s="41" t="s">
        <v>82</v>
      </c>
      <c r="C36" s="12" t="s">
        <v>180</v>
      </c>
      <c r="E36" s="14">
        <v>5</v>
      </c>
      <c r="F36" s="14">
        <v>0</v>
      </c>
      <c r="H36" s="14">
        <v>3</v>
      </c>
      <c r="I36" s="14">
        <v>1.3</v>
      </c>
      <c r="K36" s="14">
        <v>2</v>
      </c>
      <c r="L36" s="14">
        <v>3.25</v>
      </c>
      <c r="N36" s="14">
        <v>1</v>
      </c>
      <c r="O36" s="14">
        <v>0</v>
      </c>
      <c r="T36" s="14">
        <v>3</v>
      </c>
      <c r="U36" s="14">
        <v>0</v>
      </c>
      <c r="W36" s="14">
        <v>3</v>
      </c>
      <c r="X36" s="14">
        <v>2.25</v>
      </c>
      <c r="Z36" s="14">
        <v>1</v>
      </c>
      <c r="AA36" s="14">
        <v>0</v>
      </c>
      <c r="AC36" s="14">
        <v>1</v>
      </c>
      <c r="AD36" s="14">
        <v>0</v>
      </c>
      <c r="AI36" s="14">
        <v>2</v>
      </c>
      <c r="AJ36" s="14">
        <v>0</v>
      </c>
      <c r="AL36" s="14">
        <v>2</v>
      </c>
      <c r="AM36" s="14">
        <v>0</v>
      </c>
      <c r="AO36" s="14">
        <v>2</v>
      </c>
      <c r="AP36" s="14">
        <v>0</v>
      </c>
      <c r="AR36" s="14">
        <v>2</v>
      </c>
      <c r="AS36" s="14">
        <v>0.8</v>
      </c>
      <c r="AX36" s="14">
        <v>1</v>
      </c>
      <c r="AY36" s="14">
        <v>0</v>
      </c>
      <c r="BG36" s="14">
        <v>1</v>
      </c>
      <c r="BH36" s="14">
        <v>0.9</v>
      </c>
      <c r="PW36" s="35">
        <v>5.4</v>
      </c>
      <c r="PX36" s="35">
        <f t="shared" si="0"/>
        <v>5.4</v>
      </c>
    </row>
    <row r="37" spans="1:441" ht="15" hidden="1" customHeight="1" x14ac:dyDescent="0.25">
      <c r="A37" s="12" t="s">
        <v>56</v>
      </c>
      <c r="B37" s="41" t="s">
        <v>36</v>
      </c>
      <c r="C37" s="12" t="s">
        <v>179</v>
      </c>
      <c r="E37" s="14">
        <v>1</v>
      </c>
      <c r="F37" s="14">
        <v>0</v>
      </c>
      <c r="H37" s="14">
        <v>4</v>
      </c>
      <c r="I37" s="14">
        <v>9</v>
      </c>
      <c r="K37" s="14">
        <v>5</v>
      </c>
      <c r="L37" s="14">
        <v>2.5</v>
      </c>
      <c r="N37" s="14">
        <v>2</v>
      </c>
      <c r="O37" s="14">
        <v>0</v>
      </c>
      <c r="Q37" s="14">
        <v>4</v>
      </c>
      <c r="R37" s="14">
        <v>0</v>
      </c>
      <c r="T37" s="14">
        <v>4</v>
      </c>
      <c r="U37" s="14">
        <v>3</v>
      </c>
      <c r="W37" s="14">
        <v>2</v>
      </c>
      <c r="X37" s="14">
        <v>4</v>
      </c>
      <c r="Z37" s="14">
        <v>4</v>
      </c>
      <c r="AA37" s="14">
        <v>1.6</v>
      </c>
      <c r="AC37" s="14">
        <v>3</v>
      </c>
      <c r="AD37" s="14">
        <v>2.25</v>
      </c>
      <c r="AF37" s="14">
        <v>1</v>
      </c>
      <c r="AG37" s="14">
        <v>0</v>
      </c>
      <c r="FB37" s="14" t="e">
        <v>#N/A</v>
      </c>
      <c r="FC37" s="14" t="e">
        <v>#N/A</v>
      </c>
      <c r="FN37" s="14" t="e">
        <v>#N/A</v>
      </c>
      <c r="FO37" s="14" t="e">
        <v>#N/A</v>
      </c>
      <c r="FQ37" s="14" t="e">
        <v>#N/A</v>
      </c>
      <c r="FR37" s="14" t="e">
        <v>#N/A</v>
      </c>
      <c r="FT37" s="14" t="e">
        <v>#N/A</v>
      </c>
      <c r="FU37" s="14" t="e">
        <v>#N/A</v>
      </c>
      <c r="FZ37" s="14" t="e">
        <v>#N/A</v>
      </c>
      <c r="GA37" s="14" t="e">
        <v>#N/A</v>
      </c>
      <c r="GF37" s="14" t="e">
        <v>#N/A</v>
      </c>
      <c r="GG37" s="14" t="e">
        <v>#N/A</v>
      </c>
      <c r="GL37" s="14" t="e">
        <v>#N/A</v>
      </c>
      <c r="GM37" s="14" t="e">
        <v>#N/A</v>
      </c>
      <c r="GU37" s="14" t="e">
        <v>#N/A</v>
      </c>
      <c r="GV37" s="14" t="e">
        <v>#N/A</v>
      </c>
      <c r="GX37" s="14" t="e">
        <v>#N/A</v>
      </c>
      <c r="GY37" s="14" t="e">
        <v>#N/A</v>
      </c>
      <c r="HD37" s="14" t="e">
        <v>#N/A</v>
      </c>
      <c r="HE37" s="14" t="e">
        <v>#N/A</v>
      </c>
      <c r="HJ37" s="14" t="e">
        <v>#N/A</v>
      </c>
      <c r="HK37" s="14" t="e">
        <v>#N/A</v>
      </c>
      <c r="HM37" s="14" t="e">
        <v>#N/A</v>
      </c>
      <c r="HN37" s="14" t="e">
        <v>#N/A</v>
      </c>
      <c r="HV37" s="14" t="e">
        <v>#N/A</v>
      </c>
      <c r="HW37" s="14" t="e">
        <v>#N/A</v>
      </c>
      <c r="IB37" s="14" t="e">
        <v>#N/A</v>
      </c>
      <c r="IC37" s="14" t="e">
        <v>#N/A</v>
      </c>
      <c r="IE37" s="14" t="e">
        <v>#N/A</v>
      </c>
      <c r="IF37" s="14" t="e">
        <v>#N/A</v>
      </c>
      <c r="IK37" s="14" t="e">
        <v>#N/A</v>
      </c>
      <c r="IL37" s="14" t="e">
        <v>#N/A</v>
      </c>
      <c r="MC37" s="14" t="e">
        <v>#N/A</v>
      </c>
      <c r="MD37" s="14" t="e">
        <v>#N/A</v>
      </c>
      <c r="PW37" s="35" t="e">
        <v>#N/A</v>
      </c>
      <c r="PX37" s="35" t="e">
        <f t="shared" si="0"/>
        <v>#N/A</v>
      </c>
    </row>
    <row r="38" spans="1:441" ht="15" customHeight="1" x14ac:dyDescent="0.25">
      <c r="A38" s="12" t="s">
        <v>113</v>
      </c>
      <c r="B38" s="41" t="s">
        <v>112</v>
      </c>
      <c r="C38" s="12" t="s">
        <v>178</v>
      </c>
      <c r="E38" s="14">
        <v>2</v>
      </c>
      <c r="F38" s="14">
        <v>0</v>
      </c>
      <c r="H38" s="14">
        <v>5</v>
      </c>
      <c r="I38" s="14">
        <v>7</v>
      </c>
      <c r="K38" s="14">
        <v>3</v>
      </c>
      <c r="L38" s="14">
        <v>0</v>
      </c>
      <c r="N38" s="14">
        <v>2</v>
      </c>
      <c r="O38" s="14">
        <v>2.5</v>
      </c>
      <c r="Q38" s="14">
        <v>3</v>
      </c>
      <c r="R38" s="14">
        <v>4</v>
      </c>
      <c r="T38" s="14">
        <v>2</v>
      </c>
      <c r="U38" s="14">
        <v>2.5</v>
      </c>
      <c r="W38" s="14">
        <v>3</v>
      </c>
      <c r="X38" s="14">
        <v>0</v>
      </c>
      <c r="Z38" s="14">
        <v>5</v>
      </c>
      <c r="AA38" s="14">
        <v>6.55</v>
      </c>
      <c r="AC38" s="14">
        <v>3</v>
      </c>
      <c r="AD38" s="14">
        <v>2.9</v>
      </c>
      <c r="AI38" s="14">
        <v>4</v>
      </c>
      <c r="AJ38" s="14">
        <v>2</v>
      </c>
      <c r="AL38" s="14">
        <v>2</v>
      </c>
      <c r="AM38" s="14">
        <v>0</v>
      </c>
      <c r="AO38" s="14">
        <v>2</v>
      </c>
      <c r="AP38" s="14">
        <v>3.25</v>
      </c>
      <c r="AR38" s="14">
        <v>1</v>
      </c>
      <c r="AS38" s="14">
        <v>0</v>
      </c>
      <c r="AU38" s="14">
        <v>1</v>
      </c>
      <c r="AV38" s="14">
        <v>0</v>
      </c>
      <c r="BA38" s="14">
        <v>1</v>
      </c>
      <c r="BB38" s="14">
        <v>0</v>
      </c>
      <c r="BG38" s="14">
        <v>1</v>
      </c>
      <c r="BH38" s="14">
        <v>0</v>
      </c>
      <c r="BJ38" s="14">
        <v>2</v>
      </c>
      <c r="BK38" s="14">
        <v>0</v>
      </c>
      <c r="BM38" s="14">
        <v>1</v>
      </c>
      <c r="BN38" s="14">
        <v>0</v>
      </c>
      <c r="BY38" s="14">
        <v>1</v>
      </c>
      <c r="BZ38" s="14">
        <v>4.5</v>
      </c>
      <c r="CE38" s="14">
        <v>3</v>
      </c>
      <c r="CF38" s="14">
        <v>3.05</v>
      </c>
      <c r="CH38" s="14">
        <v>1</v>
      </c>
      <c r="CI38" s="14">
        <v>0</v>
      </c>
      <c r="DC38" s="14">
        <v>1</v>
      </c>
      <c r="DD38" s="14">
        <v>0</v>
      </c>
      <c r="DI38" s="14">
        <v>1</v>
      </c>
      <c r="DJ38" s="14">
        <v>0</v>
      </c>
      <c r="DR38" s="14">
        <v>1</v>
      </c>
      <c r="DS38" s="14">
        <v>0</v>
      </c>
      <c r="EA38" s="14">
        <v>1</v>
      </c>
      <c r="EB38" s="14">
        <v>0</v>
      </c>
      <c r="ED38" s="14">
        <v>1</v>
      </c>
      <c r="EE38" s="14">
        <v>8</v>
      </c>
      <c r="FN38" s="14">
        <v>1</v>
      </c>
      <c r="FO38" s="14">
        <v>0</v>
      </c>
      <c r="FQ38" s="14">
        <v>1</v>
      </c>
      <c r="FR38" s="14">
        <v>0</v>
      </c>
      <c r="FT38" s="14">
        <v>1</v>
      </c>
      <c r="FU38" s="14">
        <v>7.5</v>
      </c>
      <c r="FZ38" s="14">
        <v>2</v>
      </c>
      <c r="GA38" s="14">
        <v>0</v>
      </c>
      <c r="GF38" s="14">
        <v>2</v>
      </c>
      <c r="GG38" s="14">
        <v>0</v>
      </c>
      <c r="GL38" s="14">
        <v>1</v>
      </c>
      <c r="GM38" s="14">
        <v>0</v>
      </c>
      <c r="GU38" s="14">
        <v>2</v>
      </c>
      <c r="GV38" s="14">
        <v>1.2000000000000002</v>
      </c>
      <c r="GX38" s="14">
        <v>1</v>
      </c>
      <c r="GY38" s="14">
        <v>5.5</v>
      </c>
      <c r="HD38" s="14">
        <v>1</v>
      </c>
      <c r="HE38" s="14">
        <v>0</v>
      </c>
      <c r="HJ38" s="14">
        <v>1</v>
      </c>
      <c r="HK38" s="14">
        <v>5</v>
      </c>
      <c r="HM38" s="14">
        <v>1</v>
      </c>
      <c r="HN38" s="14">
        <v>0</v>
      </c>
      <c r="HV38" s="14">
        <v>1</v>
      </c>
      <c r="HW38" s="14">
        <v>0</v>
      </c>
      <c r="IB38" s="14">
        <v>1</v>
      </c>
      <c r="IC38" s="14">
        <v>7.5</v>
      </c>
      <c r="IE38" s="14">
        <v>1</v>
      </c>
      <c r="IF38" s="14">
        <v>0</v>
      </c>
      <c r="IK38" s="14">
        <v>2</v>
      </c>
      <c r="IL38" s="14">
        <v>4.5</v>
      </c>
      <c r="PW38" s="35">
        <v>21.85</v>
      </c>
      <c r="PX38" s="35">
        <f t="shared" si="0"/>
        <v>21.85</v>
      </c>
    </row>
    <row r="39" spans="1:441" s="16" customFormat="1" ht="15" hidden="1" customHeight="1" x14ac:dyDescent="0.25">
      <c r="A39" s="12" t="s">
        <v>177</v>
      </c>
      <c r="B39" s="41" t="s">
        <v>83</v>
      </c>
      <c r="C39" s="12" t="s">
        <v>176</v>
      </c>
      <c r="D39" s="14">
        <v>10</v>
      </c>
      <c r="E39" s="14">
        <v>5</v>
      </c>
      <c r="F39" s="14">
        <v>0</v>
      </c>
      <c r="G39" s="14"/>
      <c r="H39" s="14">
        <v>5</v>
      </c>
      <c r="I39" s="14">
        <v>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 t="e">
        <v>#N/A</v>
      </c>
      <c r="EH39" s="14" t="e">
        <v>#N/A</v>
      </c>
      <c r="EI39" s="14"/>
      <c r="EJ39" s="14" t="e">
        <v>#N/A</v>
      </c>
      <c r="EK39" s="14" t="e">
        <v>#N/A</v>
      </c>
      <c r="EL39" s="14"/>
      <c r="EM39" s="14" t="e">
        <v>#N/A</v>
      </c>
      <c r="EN39" s="14" t="e">
        <v>#N/A</v>
      </c>
      <c r="EO39" s="14"/>
      <c r="EP39" s="14" t="e">
        <v>#N/A</v>
      </c>
      <c r="EQ39" s="14" t="e">
        <v>#N/A</v>
      </c>
      <c r="ER39" s="14"/>
      <c r="ES39" s="14" t="e">
        <v>#N/A</v>
      </c>
      <c r="ET39" s="14" t="e">
        <v>#N/A</v>
      </c>
      <c r="EU39" s="14"/>
      <c r="EV39" s="14" t="e">
        <v>#N/A</v>
      </c>
      <c r="EW39" s="14" t="e">
        <v>#N/A</v>
      </c>
      <c r="EX39" s="14"/>
      <c r="EY39" s="14" t="e">
        <v>#N/A</v>
      </c>
      <c r="EZ39" s="14" t="e">
        <v>#N/A</v>
      </c>
      <c r="FA39" s="14"/>
      <c r="FB39" s="14" t="e">
        <v>#N/A</v>
      </c>
      <c r="FC39" s="14" t="e">
        <v>#N/A</v>
      </c>
      <c r="FD39" s="14"/>
      <c r="FE39" s="14" t="e">
        <v>#N/A</v>
      </c>
      <c r="FF39" s="14" t="e">
        <v>#N/A</v>
      </c>
      <c r="FG39" s="14"/>
      <c r="FH39" s="14" t="e">
        <v>#N/A</v>
      </c>
      <c r="FI39" s="14" t="e">
        <v>#N/A</v>
      </c>
      <c r="FJ39" s="14"/>
      <c r="FK39" s="14" t="e">
        <v>#N/A</v>
      </c>
      <c r="FL39" s="14" t="e">
        <v>#N/A</v>
      </c>
      <c r="FM39" s="14"/>
      <c r="FN39" s="14" t="e">
        <v>#N/A</v>
      </c>
      <c r="FO39" s="14" t="e">
        <v>#N/A</v>
      </c>
      <c r="FP39" s="14"/>
      <c r="FQ39" s="14" t="e">
        <v>#N/A</v>
      </c>
      <c r="FR39" s="14" t="e">
        <v>#N/A</v>
      </c>
      <c r="FS39" s="14"/>
      <c r="FT39" s="14" t="e">
        <v>#N/A</v>
      </c>
      <c r="FU39" s="14" t="e">
        <v>#N/A</v>
      </c>
      <c r="FV39" s="14"/>
      <c r="FW39" s="14" t="e">
        <v>#N/A</v>
      </c>
      <c r="FX39" s="14" t="e">
        <v>#N/A</v>
      </c>
      <c r="FY39" s="14"/>
      <c r="FZ39" s="14" t="e">
        <v>#N/A</v>
      </c>
      <c r="GA39" s="14" t="e">
        <v>#N/A</v>
      </c>
      <c r="GB39" s="14"/>
      <c r="GC39" s="14" t="e">
        <v>#N/A</v>
      </c>
      <c r="GD39" s="14" t="e">
        <v>#N/A</v>
      </c>
      <c r="GE39" s="14"/>
      <c r="GF39" s="14" t="e">
        <v>#N/A</v>
      </c>
      <c r="GG39" s="14" t="e">
        <v>#N/A</v>
      </c>
      <c r="GH39" s="14"/>
      <c r="GI39" s="14" t="e">
        <v>#N/A</v>
      </c>
      <c r="GJ39" s="14" t="e">
        <v>#N/A</v>
      </c>
      <c r="GK39" s="14"/>
      <c r="GL39" s="14" t="e">
        <v>#N/A</v>
      </c>
      <c r="GM39" s="14" t="e">
        <v>#N/A</v>
      </c>
      <c r="GN39" s="14"/>
      <c r="GO39" s="14" t="e">
        <v>#N/A</v>
      </c>
      <c r="GP39" s="14" t="e">
        <v>#N/A</v>
      </c>
      <c r="GQ39" s="14"/>
      <c r="GR39" s="14" t="e">
        <v>#N/A</v>
      </c>
      <c r="GS39" s="14" t="e">
        <v>#N/A</v>
      </c>
      <c r="GT39" s="14"/>
      <c r="GU39" s="14" t="e">
        <v>#N/A</v>
      </c>
      <c r="GV39" s="14" t="e">
        <v>#N/A</v>
      </c>
      <c r="GW39" s="14"/>
      <c r="GX39" s="14" t="e">
        <v>#N/A</v>
      </c>
      <c r="GY39" s="14" t="e">
        <v>#N/A</v>
      </c>
      <c r="GZ39" s="14"/>
      <c r="HA39" s="14"/>
      <c r="HB39" s="14"/>
      <c r="HC39" s="14"/>
      <c r="HD39" s="14" t="e">
        <v>#N/A</v>
      </c>
      <c r="HE39" s="14" t="e">
        <v>#N/A</v>
      </c>
      <c r="HF39" s="14"/>
      <c r="HG39" s="14" t="e">
        <v>#N/A</v>
      </c>
      <c r="HH39" s="14" t="e">
        <v>#N/A</v>
      </c>
      <c r="HI39" s="14"/>
      <c r="HJ39" s="14" t="e">
        <v>#N/A</v>
      </c>
      <c r="HK39" s="14" t="e">
        <v>#N/A</v>
      </c>
      <c r="HL39" s="14"/>
      <c r="HM39" s="14" t="e">
        <v>#N/A</v>
      </c>
      <c r="HN39" s="14" t="e">
        <v>#N/A</v>
      </c>
      <c r="HO39" s="14"/>
      <c r="HP39" s="14"/>
      <c r="HQ39" s="14"/>
      <c r="HR39" s="14"/>
      <c r="HS39" s="14"/>
      <c r="HT39" s="14"/>
      <c r="HU39" s="14"/>
      <c r="HV39" s="14" t="e">
        <v>#N/A</v>
      </c>
      <c r="HW39" s="14" t="e">
        <v>#N/A</v>
      </c>
      <c r="HX39" s="14"/>
      <c r="HY39" s="14" t="e">
        <v>#N/A</v>
      </c>
      <c r="HZ39" s="14" t="e">
        <v>#N/A</v>
      </c>
      <c r="IA39" s="14"/>
      <c r="IB39" s="14" t="e">
        <v>#N/A</v>
      </c>
      <c r="IC39" s="14" t="e">
        <v>#N/A</v>
      </c>
      <c r="ID39" s="14"/>
      <c r="IE39" s="14" t="e">
        <v>#N/A</v>
      </c>
      <c r="IF39" s="14" t="e">
        <v>#N/A</v>
      </c>
      <c r="IG39" s="14"/>
      <c r="IH39" s="14" t="e">
        <v>#N/A</v>
      </c>
      <c r="II39" s="14" t="e">
        <v>#N/A</v>
      </c>
      <c r="IJ39" s="14"/>
      <c r="IK39" s="14" t="e">
        <v>#N/A</v>
      </c>
      <c r="IL39" s="14" t="e">
        <v>#N/A</v>
      </c>
      <c r="IM39" s="14"/>
      <c r="IN39" s="14" t="e">
        <v>#N/A</v>
      </c>
      <c r="IO39" s="14" t="e">
        <v>#N/A</v>
      </c>
      <c r="IP39" s="14"/>
      <c r="IQ39" s="14" t="e">
        <v>#N/A</v>
      </c>
      <c r="IR39" s="14" t="e">
        <v>#N/A</v>
      </c>
      <c r="IS39" s="14"/>
      <c r="IT39" s="14" t="e">
        <v>#N/A</v>
      </c>
      <c r="IU39" s="14" t="e">
        <v>#N/A</v>
      </c>
      <c r="IV39" s="14"/>
      <c r="IW39" s="14" t="e">
        <v>#N/A</v>
      </c>
      <c r="IX39" s="14" t="e">
        <v>#N/A</v>
      </c>
      <c r="IY39" s="14"/>
      <c r="IZ39" s="14"/>
      <c r="JA39" s="14"/>
      <c r="JB39" s="14"/>
      <c r="JC39" s="14"/>
      <c r="JD39" s="14"/>
      <c r="JE39" s="14"/>
      <c r="JF39" s="14" t="e">
        <v>#N/A</v>
      </c>
      <c r="JG39" s="14" t="e">
        <v>#N/A</v>
      </c>
      <c r="JH39" s="14"/>
      <c r="JI39" s="14" t="e">
        <v>#N/A</v>
      </c>
      <c r="JJ39" s="14" t="e">
        <v>#N/A</v>
      </c>
      <c r="JK39" s="14"/>
      <c r="JL39" s="14" t="e">
        <v>#N/A</v>
      </c>
      <c r="JM39" s="14" t="e">
        <v>#N/A</v>
      </c>
      <c r="JN39" s="14"/>
      <c r="JO39" s="14" t="e">
        <v>#N/A</v>
      </c>
      <c r="JP39" s="14" t="e">
        <v>#N/A</v>
      </c>
      <c r="JQ39" s="14"/>
      <c r="JR39" s="14" t="e">
        <v>#N/A</v>
      </c>
      <c r="JS39" s="14" t="e">
        <v>#N/A</v>
      </c>
      <c r="JT39" s="14"/>
      <c r="JU39" s="14" t="e">
        <v>#N/A</v>
      </c>
      <c r="JV39" s="14" t="e">
        <v>#N/A</v>
      </c>
      <c r="JW39" s="14"/>
      <c r="JX39" s="14"/>
      <c r="JY39" s="14"/>
      <c r="JZ39" s="14"/>
      <c r="KA39" s="14"/>
      <c r="KB39" s="14"/>
      <c r="KC39" s="14"/>
      <c r="KD39" s="14" t="e">
        <v>#N/A</v>
      </c>
      <c r="KE39" s="14" t="e">
        <v>#N/A</v>
      </c>
      <c r="KF39" s="14"/>
      <c r="KG39" s="14" t="e">
        <v>#N/A</v>
      </c>
      <c r="KH39" s="14" t="e">
        <v>#N/A</v>
      </c>
      <c r="KI39" s="14"/>
      <c r="KJ39" s="14" t="e">
        <v>#N/A</v>
      </c>
      <c r="KK39" s="14" t="e">
        <v>#N/A</v>
      </c>
      <c r="KL39" s="14"/>
      <c r="KM39" s="14"/>
      <c r="KN39" s="14"/>
      <c r="KO39" s="14"/>
      <c r="KP39" s="14" t="e">
        <v>#N/A</v>
      </c>
      <c r="KQ39" s="14" t="e">
        <v>#N/A</v>
      </c>
      <c r="KR39" s="14"/>
      <c r="KS39" s="14"/>
      <c r="KT39" s="14"/>
      <c r="KU39" s="14"/>
      <c r="KV39" s="14" t="e">
        <v>#N/A</v>
      </c>
      <c r="KW39" s="14" t="e">
        <v>#N/A</v>
      </c>
      <c r="KX39" s="14"/>
      <c r="KY39" s="14" t="e">
        <v>#N/A</v>
      </c>
      <c r="KZ39" s="14" t="e">
        <v>#N/A</v>
      </c>
      <c r="LA39" s="14"/>
      <c r="LB39" s="14" t="e">
        <v>#N/A</v>
      </c>
      <c r="LC39" s="14" t="e">
        <v>#N/A</v>
      </c>
      <c r="LD39" s="14"/>
      <c r="LE39" s="14"/>
      <c r="LF39" s="14"/>
      <c r="LG39" s="14"/>
      <c r="LH39" s="14"/>
      <c r="LI39" s="14"/>
      <c r="LJ39" s="14"/>
      <c r="LK39" s="14" t="e">
        <v>#N/A</v>
      </c>
      <c r="LL39" s="14" t="e">
        <v>#N/A</v>
      </c>
      <c r="LM39" s="14"/>
      <c r="LN39" s="14" t="e">
        <v>#N/A</v>
      </c>
      <c r="LO39" s="14" t="e">
        <v>#N/A</v>
      </c>
      <c r="LP39" s="14"/>
      <c r="LQ39" s="14" t="e">
        <v>#N/A</v>
      </c>
      <c r="LR39" s="14" t="e">
        <v>#N/A</v>
      </c>
      <c r="LS39" s="14"/>
      <c r="LT39" s="14"/>
      <c r="LU39" s="14"/>
      <c r="LV39" s="14"/>
      <c r="LW39" s="14" t="e">
        <v>#N/A</v>
      </c>
      <c r="LX39" s="14" t="e">
        <v>#N/A</v>
      </c>
      <c r="LY39" s="14"/>
      <c r="LZ39" s="14"/>
      <c r="MA39" s="14"/>
      <c r="MB39" s="14"/>
      <c r="MC39" s="14" t="e">
        <v>#N/A</v>
      </c>
      <c r="MD39" s="14" t="e">
        <v>#N/A</v>
      </c>
      <c r="ME39" s="14"/>
      <c r="MF39" s="14" t="e">
        <v>#N/A</v>
      </c>
      <c r="MG39" s="14" t="e">
        <v>#N/A</v>
      </c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 t="e">
        <v>#N/A</v>
      </c>
      <c r="MY39" s="14" t="e">
        <v>#N/A</v>
      </c>
      <c r="MZ39" s="14"/>
      <c r="NA39" s="14" t="e">
        <v>#N/A</v>
      </c>
      <c r="NB39" s="14" t="e">
        <v>#N/A</v>
      </c>
      <c r="NC39" s="14"/>
      <c r="ND39" s="14" t="e">
        <v>#N/A</v>
      </c>
      <c r="NE39" s="14" t="e">
        <v>#N/A</v>
      </c>
      <c r="NF39" s="14"/>
      <c r="NG39" s="14"/>
      <c r="NH39" s="14"/>
      <c r="NI39" s="14"/>
      <c r="NJ39" s="14"/>
      <c r="NK39" s="14"/>
      <c r="NL39" s="14"/>
      <c r="NM39" s="14" t="e">
        <v>#N/A</v>
      </c>
      <c r="NN39" s="14" t="e">
        <v>#N/A</v>
      </c>
      <c r="NO39" s="14"/>
      <c r="NP39" s="14"/>
      <c r="NQ39" s="14"/>
      <c r="NR39" s="14"/>
      <c r="NS39" s="14" t="e">
        <v>#N/A</v>
      </c>
      <c r="NT39" s="14" t="e">
        <v>#N/A</v>
      </c>
      <c r="NU39" s="14"/>
      <c r="NV39" s="14"/>
      <c r="NW39" s="14"/>
      <c r="NX39" s="14"/>
      <c r="NY39" s="14"/>
      <c r="NZ39" s="14"/>
      <c r="OA39" s="14"/>
      <c r="OB39" s="14"/>
      <c r="OC39" s="14"/>
      <c r="OD39" s="14"/>
      <c r="OE39" s="14"/>
      <c r="OF39" s="14"/>
      <c r="OG39" s="14"/>
      <c r="OH39" s="14" t="e">
        <v>#N/A</v>
      </c>
      <c r="OI39" s="14" t="e">
        <v>#N/A</v>
      </c>
      <c r="OJ39" s="14"/>
      <c r="OK39" s="14" t="e">
        <v>#N/A</v>
      </c>
      <c r="OL39" s="14" t="e">
        <v>#N/A</v>
      </c>
      <c r="OM39" s="14"/>
      <c r="ON39" s="14" t="e">
        <v>#N/A</v>
      </c>
      <c r="OO39" s="14" t="e">
        <v>#N/A</v>
      </c>
      <c r="OP39" s="14"/>
      <c r="OQ39" s="14"/>
      <c r="OR39" s="14"/>
      <c r="OS39" s="14"/>
      <c r="OT39" s="14"/>
      <c r="OU39" s="14"/>
      <c r="OV39" s="14"/>
      <c r="OW39" s="14" t="e">
        <v>#N/A</v>
      </c>
      <c r="OX39" s="14" t="e">
        <v>#N/A</v>
      </c>
      <c r="OY39" s="14"/>
      <c r="OZ39" s="14"/>
      <c r="PA39" s="14"/>
      <c r="PB39" s="14"/>
      <c r="PC39" s="14"/>
      <c r="PD39" s="14"/>
      <c r="PE39" s="14"/>
      <c r="PF39" s="14"/>
      <c r="PG39" s="14"/>
      <c r="PH39" s="14"/>
      <c r="PI39" s="14" t="e">
        <v>#N/A</v>
      </c>
      <c r="PJ39" s="14" t="e">
        <v>#N/A</v>
      </c>
      <c r="PK39" s="14"/>
      <c r="PL39" s="14"/>
      <c r="PM39" s="14"/>
      <c r="PN39" s="14"/>
      <c r="PO39" s="14" t="e">
        <v>#N/A</v>
      </c>
      <c r="PP39" s="14" t="e">
        <v>#N/A</v>
      </c>
      <c r="PQ39" s="14"/>
      <c r="PR39" s="14"/>
      <c r="PS39" s="14"/>
      <c r="PT39" s="14"/>
      <c r="PU39" s="14"/>
      <c r="PV39" s="14"/>
      <c r="PW39" s="35" t="e">
        <v>#N/A</v>
      </c>
      <c r="PX39" s="35" t="e">
        <f t="shared" si="0"/>
        <v>#N/A</v>
      </c>
      <c r="PY39" s="34"/>
    </row>
    <row r="40" spans="1:441" ht="15" hidden="1" customHeight="1" x14ac:dyDescent="0.25">
      <c r="A40" s="12" t="s">
        <v>74</v>
      </c>
      <c r="B40" s="41" t="s">
        <v>37</v>
      </c>
      <c r="C40" s="12" t="s">
        <v>161</v>
      </c>
      <c r="D40" s="36">
        <v>-13.35</v>
      </c>
      <c r="E40" s="14">
        <v>3</v>
      </c>
      <c r="F40" s="14">
        <v>4.5</v>
      </c>
      <c r="EG40" s="14" t="e">
        <v>#N/A</v>
      </c>
      <c r="EH40" s="14" t="e">
        <v>#N/A</v>
      </c>
      <c r="EJ40" s="14" t="e">
        <v>#N/A</v>
      </c>
      <c r="EK40" s="14" t="e">
        <v>#N/A</v>
      </c>
      <c r="EM40" s="14" t="e">
        <v>#N/A</v>
      </c>
      <c r="EN40" s="14" t="e">
        <v>#N/A</v>
      </c>
      <c r="EP40" s="14" t="e">
        <v>#N/A</v>
      </c>
      <c r="EQ40" s="14" t="e">
        <v>#N/A</v>
      </c>
      <c r="ES40" s="14" t="e">
        <v>#N/A</v>
      </c>
      <c r="ET40" s="14" t="e">
        <v>#N/A</v>
      </c>
      <c r="EV40" s="14" t="e">
        <v>#N/A</v>
      </c>
      <c r="EW40" s="14" t="e">
        <v>#N/A</v>
      </c>
      <c r="EY40" s="14" t="e">
        <v>#N/A</v>
      </c>
      <c r="EZ40" s="14" t="e">
        <v>#N/A</v>
      </c>
      <c r="FB40" s="14" t="e">
        <v>#N/A</v>
      </c>
      <c r="FC40" s="14" t="e">
        <v>#N/A</v>
      </c>
      <c r="FE40" s="14" t="e">
        <v>#N/A</v>
      </c>
      <c r="FF40" s="14" t="e">
        <v>#N/A</v>
      </c>
      <c r="FH40" s="14" t="e">
        <v>#N/A</v>
      </c>
      <c r="FI40" s="14" t="e">
        <v>#N/A</v>
      </c>
      <c r="FK40" s="14" t="e">
        <v>#N/A</v>
      </c>
      <c r="FL40" s="14" t="e">
        <v>#N/A</v>
      </c>
      <c r="FN40" s="14" t="e">
        <v>#N/A</v>
      </c>
      <c r="FO40" s="14" t="e">
        <v>#N/A</v>
      </c>
      <c r="FQ40" s="14" t="e">
        <v>#N/A</v>
      </c>
      <c r="FR40" s="14" t="e">
        <v>#N/A</v>
      </c>
      <c r="FT40" s="14" t="e">
        <v>#N/A</v>
      </c>
      <c r="FU40" s="14" t="e">
        <v>#N/A</v>
      </c>
      <c r="FW40" s="14" t="e">
        <v>#N/A</v>
      </c>
      <c r="FX40" s="14" t="e">
        <v>#N/A</v>
      </c>
      <c r="FZ40" s="14" t="e">
        <v>#N/A</v>
      </c>
      <c r="GA40" s="14" t="e">
        <v>#N/A</v>
      </c>
      <c r="GC40" s="14" t="e">
        <v>#N/A</v>
      </c>
      <c r="GD40" s="14" t="e">
        <v>#N/A</v>
      </c>
      <c r="GF40" s="14" t="e">
        <v>#N/A</v>
      </c>
      <c r="GG40" s="14" t="e">
        <v>#N/A</v>
      </c>
      <c r="GI40" s="14" t="e">
        <v>#N/A</v>
      </c>
      <c r="GJ40" s="14" t="e">
        <v>#N/A</v>
      </c>
      <c r="GL40" s="14" t="e">
        <v>#N/A</v>
      </c>
      <c r="GM40" s="14" t="e">
        <v>#N/A</v>
      </c>
      <c r="GO40" s="14" t="e">
        <v>#N/A</v>
      </c>
      <c r="GP40" s="14" t="e">
        <v>#N/A</v>
      </c>
      <c r="GR40" s="14" t="e">
        <v>#N/A</v>
      </c>
      <c r="GS40" s="14" t="e">
        <v>#N/A</v>
      </c>
      <c r="GU40" s="14" t="e">
        <v>#N/A</v>
      </c>
      <c r="GV40" s="14" t="e">
        <v>#N/A</v>
      </c>
      <c r="GX40" s="14" t="e">
        <v>#N/A</v>
      </c>
      <c r="GY40" s="14" t="e">
        <v>#N/A</v>
      </c>
      <c r="HD40" s="14" t="e">
        <v>#N/A</v>
      </c>
      <c r="HE40" s="14" t="e">
        <v>#N/A</v>
      </c>
      <c r="HG40" s="14" t="e">
        <v>#N/A</v>
      </c>
      <c r="HH40" s="14" t="e">
        <v>#N/A</v>
      </c>
      <c r="HJ40" s="14" t="e">
        <v>#N/A</v>
      </c>
      <c r="HK40" s="14" t="e">
        <v>#N/A</v>
      </c>
      <c r="HM40" s="14" t="e">
        <v>#N/A</v>
      </c>
      <c r="HN40" s="14" t="e">
        <v>#N/A</v>
      </c>
      <c r="HV40" s="14" t="e">
        <v>#N/A</v>
      </c>
      <c r="HW40" s="14" t="e">
        <v>#N/A</v>
      </c>
      <c r="HY40" s="14" t="e">
        <v>#N/A</v>
      </c>
      <c r="HZ40" s="14" t="e">
        <v>#N/A</v>
      </c>
      <c r="IB40" s="14" t="e">
        <v>#N/A</v>
      </c>
      <c r="IC40" s="14" t="e">
        <v>#N/A</v>
      </c>
      <c r="IE40" s="14" t="e">
        <v>#N/A</v>
      </c>
      <c r="IF40" s="14" t="e">
        <v>#N/A</v>
      </c>
      <c r="IH40" s="14" t="e">
        <v>#N/A</v>
      </c>
      <c r="II40" s="14" t="e">
        <v>#N/A</v>
      </c>
      <c r="IK40" s="14" t="e">
        <v>#N/A</v>
      </c>
      <c r="IL40" s="14" t="e">
        <v>#N/A</v>
      </c>
      <c r="IN40" s="14" t="e">
        <v>#N/A</v>
      </c>
      <c r="IO40" s="14" t="e">
        <v>#N/A</v>
      </c>
      <c r="IQ40" s="14" t="e">
        <v>#N/A</v>
      </c>
      <c r="IR40" s="14" t="e">
        <v>#N/A</v>
      </c>
      <c r="IT40" s="14" t="e">
        <v>#N/A</v>
      </c>
      <c r="IU40" s="14" t="e">
        <v>#N/A</v>
      </c>
      <c r="IW40" s="14" t="e">
        <v>#N/A</v>
      </c>
      <c r="IX40" s="14" t="e">
        <v>#N/A</v>
      </c>
      <c r="JF40" s="14" t="e">
        <v>#N/A</v>
      </c>
      <c r="JG40" s="14" t="e">
        <v>#N/A</v>
      </c>
      <c r="JI40" s="14" t="e">
        <v>#N/A</v>
      </c>
      <c r="JJ40" s="14" t="e">
        <v>#N/A</v>
      </c>
      <c r="JL40" s="14" t="e">
        <v>#N/A</v>
      </c>
      <c r="JM40" s="14" t="e">
        <v>#N/A</v>
      </c>
      <c r="JO40" s="14" t="e">
        <v>#N/A</v>
      </c>
      <c r="JP40" s="14" t="e">
        <v>#N/A</v>
      </c>
      <c r="JR40" s="14" t="e">
        <v>#N/A</v>
      </c>
      <c r="JS40" s="14" t="e">
        <v>#N/A</v>
      </c>
      <c r="JU40" s="14" t="e">
        <v>#N/A</v>
      </c>
      <c r="JV40" s="14" t="e">
        <v>#N/A</v>
      </c>
      <c r="KD40" s="14" t="e">
        <v>#N/A</v>
      </c>
      <c r="KE40" s="14" t="e">
        <v>#N/A</v>
      </c>
      <c r="KG40" s="14" t="e">
        <v>#N/A</v>
      </c>
      <c r="KH40" s="14" t="e">
        <v>#N/A</v>
      </c>
      <c r="KJ40" s="14" t="e">
        <v>#N/A</v>
      </c>
      <c r="KK40" s="14" t="e">
        <v>#N/A</v>
      </c>
      <c r="KP40" s="14" t="e">
        <v>#N/A</v>
      </c>
      <c r="KQ40" s="14" t="e">
        <v>#N/A</v>
      </c>
      <c r="KV40" s="14" t="e">
        <v>#N/A</v>
      </c>
      <c r="KW40" s="14" t="e">
        <v>#N/A</v>
      </c>
      <c r="KY40" s="14" t="e">
        <v>#N/A</v>
      </c>
      <c r="KZ40" s="14" t="e">
        <v>#N/A</v>
      </c>
      <c r="LB40" s="14" t="e">
        <v>#N/A</v>
      </c>
      <c r="LC40" s="14" t="e">
        <v>#N/A</v>
      </c>
      <c r="LK40" s="14" t="e">
        <v>#N/A</v>
      </c>
      <c r="LL40" s="14" t="e">
        <v>#N/A</v>
      </c>
      <c r="LN40" s="14" t="e">
        <v>#N/A</v>
      </c>
      <c r="LO40" s="14" t="e">
        <v>#N/A</v>
      </c>
      <c r="LQ40" s="14" t="e">
        <v>#N/A</v>
      </c>
      <c r="LR40" s="14" t="e">
        <v>#N/A</v>
      </c>
      <c r="LW40" s="14" t="e">
        <v>#N/A</v>
      </c>
      <c r="LX40" s="14" t="e">
        <v>#N/A</v>
      </c>
      <c r="MC40" s="14" t="e">
        <v>#N/A</v>
      </c>
      <c r="MD40" s="14" t="e">
        <v>#N/A</v>
      </c>
      <c r="MF40" s="14" t="e">
        <v>#N/A</v>
      </c>
      <c r="MG40" s="14" t="e">
        <v>#N/A</v>
      </c>
      <c r="MX40" s="14" t="e">
        <v>#N/A</v>
      </c>
      <c r="MY40" s="14" t="e">
        <v>#N/A</v>
      </c>
      <c r="NA40" s="14" t="e">
        <v>#N/A</v>
      </c>
      <c r="NB40" s="14" t="e">
        <v>#N/A</v>
      </c>
      <c r="ND40" s="14" t="e">
        <v>#N/A</v>
      </c>
      <c r="NE40" s="14" t="e">
        <v>#N/A</v>
      </c>
      <c r="NM40" s="14" t="e">
        <v>#N/A</v>
      </c>
      <c r="NN40" s="14" t="e">
        <v>#N/A</v>
      </c>
      <c r="NS40" s="14" t="e">
        <v>#N/A</v>
      </c>
      <c r="NT40" s="14" t="e">
        <v>#N/A</v>
      </c>
      <c r="OH40" s="14" t="e">
        <v>#N/A</v>
      </c>
      <c r="OI40" s="14" t="e">
        <v>#N/A</v>
      </c>
      <c r="OK40" s="14" t="e">
        <v>#N/A</v>
      </c>
      <c r="OL40" s="14" t="e">
        <v>#N/A</v>
      </c>
      <c r="ON40" s="14" t="e">
        <v>#N/A</v>
      </c>
      <c r="OO40" s="14" t="e">
        <v>#N/A</v>
      </c>
      <c r="OW40" s="14" t="e">
        <v>#N/A</v>
      </c>
      <c r="OX40" s="14" t="e">
        <v>#N/A</v>
      </c>
      <c r="PI40" s="14" t="e">
        <v>#N/A</v>
      </c>
      <c r="PJ40" s="14" t="e">
        <v>#N/A</v>
      </c>
      <c r="PO40" s="14" t="e">
        <v>#N/A</v>
      </c>
      <c r="PP40" s="14" t="e">
        <v>#N/A</v>
      </c>
      <c r="PW40" s="35" t="e">
        <v>#N/A</v>
      </c>
      <c r="PX40" s="35" t="e">
        <f t="shared" si="0"/>
        <v>#N/A</v>
      </c>
    </row>
    <row r="41" spans="1:441" ht="15" hidden="1" customHeight="1" x14ac:dyDescent="0.25">
      <c r="A41" s="12" t="s">
        <v>78</v>
      </c>
      <c r="B41" s="41" t="s">
        <v>84</v>
      </c>
      <c r="C41" s="12" t="s">
        <v>136</v>
      </c>
      <c r="E41" s="14">
        <v>1</v>
      </c>
      <c r="F41" s="14">
        <v>0</v>
      </c>
      <c r="H41" s="14">
        <v>4</v>
      </c>
      <c r="I41" s="14">
        <v>0</v>
      </c>
      <c r="K41" s="14">
        <v>2</v>
      </c>
      <c r="L41" s="14">
        <v>0</v>
      </c>
      <c r="N41" s="14">
        <v>3</v>
      </c>
      <c r="O41" s="14">
        <v>7.25</v>
      </c>
      <c r="Q41" s="14">
        <v>2</v>
      </c>
      <c r="R41" s="14">
        <v>4.5</v>
      </c>
      <c r="T41" s="14">
        <v>1</v>
      </c>
      <c r="U41" s="14">
        <v>0</v>
      </c>
      <c r="W41" s="14">
        <v>2</v>
      </c>
      <c r="X41" s="14">
        <v>2.5</v>
      </c>
      <c r="Z41" s="14">
        <v>2</v>
      </c>
      <c r="AA41" s="14">
        <v>6.5</v>
      </c>
      <c r="AC41" s="14">
        <v>2</v>
      </c>
      <c r="AD41" s="14">
        <v>7.5</v>
      </c>
      <c r="AF41" s="14">
        <v>1</v>
      </c>
      <c r="AG41" s="14">
        <v>2.5</v>
      </c>
      <c r="AI41" s="14">
        <v>2</v>
      </c>
      <c r="AJ41" s="14">
        <v>2.25</v>
      </c>
      <c r="AL41" s="14">
        <v>2</v>
      </c>
      <c r="AM41" s="14">
        <v>6</v>
      </c>
      <c r="AO41" s="14">
        <v>3</v>
      </c>
      <c r="AP41" s="14">
        <v>2.5</v>
      </c>
      <c r="AR41" s="14">
        <v>2</v>
      </c>
      <c r="AS41" s="14">
        <v>0</v>
      </c>
      <c r="AU41" s="14">
        <v>1</v>
      </c>
      <c r="AV41" s="14">
        <v>0</v>
      </c>
      <c r="AX41" s="14">
        <v>3</v>
      </c>
      <c r="AY41" s="14">
        <v>0</v>
      </c>
      <c r="BA41" s="14">
        <v>2</v>
      </c>
      <c r="BB41" s="14">
        <v>0</v>
      </c>
      <c r="BD41" s="14">
        <v>1</v>
      </c>
      <c r="BE41" s="14">
        <v>1.3</v>
      </c>
      <c r="BG41" s="14">
        <v>1</v>
      </c>
      <c r="BH41" s="14">
        <v>0</v>
      </c>
      <c r="BJ41" s="14">
        <v>1</v>
      </c>
      <c r="BK41" s="14">
        <v>0</v>
      </c>
      <c r="BM41" s="14">
        <v>1</v>
      </c>
      <c r="BN41" s="14">
        <v>0</v>
      </c>
      <c r="BP41" s="14">
        <v>1</v>
      </c>
      <c r="BQ41" s="14">
        <v>3</v>
      </c>
      <c r="BS41" s="14">
        <v>2</v>
      </c>
      <c r="BT41" s="14">
        <v>0</v>
      </c>
      <c r="BV41" s="14">
        <v>1</v>
      </c>
      <c r="BW41" s="14">
        <v>0</v>
      </c>
      <c r="BY41" s="14">
        <v>1</v>
      </c>
      <c r="BZ41" s="14">
        <v>0</v>
      </c>
      <c r="CB41" s="14">
        <v>1</v>
      </c>
      <c r="CC41" s="14">
        <v>0</v>
      </c>
      <c r="CE41" s="14">
        <v>1</v>
      </c>
      <c r="CF41" s="14">
        <v>1.5</v>
      </c>
      <c r="CH41" s="14">
        <v>1</v>
      </c>
      <c r="CI41" s="14">
        <v>0</v>
      </c>
      <c r="CK41" s="14">
        <v>1</v>
      </c>
      <c r="CL41" s="14">
        <v>0</v>
      </c>
      <c r="CN41" s="14">
        <v>2</v>
      </c>
      <c r="CO41" s="14">
        <v>0</v>
      </c>
      <c r="CQ41" s="14">
        <v>1</v>
      </c>
      <c r="CR41" s="14">
        <v>0</v>
      </c>
      <c r="CT41" s="14">
        <v>1</v>
      </c>
      <c r="CU41" s="14">
        <v>0</v>
      </c>
      <c r="CW41" s="14">
        <v>1</v>
      </c>
      <c r="CX41" s="14">
        <v>0</v>
      </c>
      <c r="CZ41" s="14">
        <v>1</v>
      </c>
      <c r="DA41" s="14">
        <v>0</v>
      </c>
      <c r="DC41" s="14">
        <v>1</v>
      </c>
      <c r="DD41" s="14">
        <v>0</v>
      </c>
      <c r="DF41" s="14">
        <v>1</v>
      </c>
      <c r="DG41" s="14">
        <v>0</v>
      </c>
      <c r="DI41" s="14">
        <v>1</v>
      </c>
      <c r="DJ41" s="14">
        <v>6.5</v>
      </c>
      <c r="DL41" s="14">
        <v>1</v>
      </c>
      <c r="DM41" s="14">
        <v>0</v>
      </c>
      <c r="DO41" s="14">
        <v>1</v>
      </c>
      <c r="DP41" s="14">
        <v>3.5</v>
      </c>
      <c r="DU41" s="14">
        <v>1</v>
      </c>
      <c r="DV41" s="14">
        <v>0.5</v>
      </c>
      <c r="DX41" s="14">
        <v>1</v>
      </c>
      <c r="DY41" s="14">
        <v>0</v>
      </c>
      <c r="EA41" s="14">
        <v>1</v>
      </c>
      <c r="EB41" s="14">
        <v>0</v>
      </c>
      <c r="ED41" s="14">
        <v>1</v>
      </c>
      <c r="EE41" s="14">
        <v>4</v>
      </c>
      <c r="EG41" s="14">
        <v>1</v>
      </c>
      <c r="EH41" s="14">
        <v>0</v>
      </c>
      <c r="EJ41" s="14">
        <v>1</v>
      </c>
      <c r="EK41" s="14">
        <v>0</v>
      </c>
      <c r="EM41" s="14">
        <v>1</v>
      </c>
      <c r="EN41" s="14">
        <v>0</v>
      </c>
      <c r="EP41" s="14">
        <v>1</v>
      </c>
      <c r="EQ41" s="14">
        <v>0</v>
      </c>
      <c r="ES41" s="14">
        <v>1</v>
      </c>
      <c r="ET41" s="14">
        <v>0</v>
      </c>
      <c r="EV41" s="14">
        <v>1</v>
      </c>
      <c r="EW41" s="14">
        <v>0</v>
      </c>
      <c r="EY41" s="14">
        <v>1</v>
      </c>
      <c r="EZ41" s="14">
        <v>0</v>
      </c>
      <c r="FB41" s="14">
        <v>1</v>
      </c>
      <c r="FC41" s="14">
        <v>0</v>
      </c>
      <c r="FE41" s="14">
        <v>1</v>
      </c>
      <c r="FF41" s="14">
        <v>0</v>
      </c>
      <c r="FH41" s="14">
        <v>1</v>
      </c>
      <c r="FI41" s="14">
        <v>0</v>
      </c>
      <c r="FK41" s="14">
        <v>2</v>
      </c>
      <c r="FL41" s="14">
        <v>0</v>
      </c>
      <c r="FN41" s="14">
        <v>4</v>
      </c>
      <c r="FO41" s="14">
        <v>0</v>
      </c>
      <c r="FQ41" s="14">
        <v>4</v>
      </c>
      <c r="FR41" s="14">
        <v>0</v>
      </c>
      <c r="FT41" s="14">
        <v>3</v>
      </c>
      <c r="FU41" s="14">
        <v>3.75</v>
      </c>
      <c r="FW41" s="14">
        <v>2</v>
      </c>
      <c r="FX41" s="14">
        <v>0</v>
      </c>
      <c r="FZ41" s="14">
        <v>5</v>
      </c>
      <c r="GA41" s="14">
        <v>6.3</v>
      </c>
      <c r="GC41" s="14">
        <v>4</v>
      </c>
      <c r="GD41" s="14">
        <v>0</v>
      </c>
      <c r="GF41" s="14">
        <v>1</v>
      </c>
      <c r="GG41" s="14">
        <v>0</v>
      </c>
      <c r="GI41" s="14">
        <v>3</v>
      </c>
      <c r="GJ41" s="14">
        <v>0</v>
      </c>
      <c r="GL41" s="14">
        <v>1</v>
      </c>
      <c r="GM41" s="14">
        <v>0</v>
      </c>
      <c r="GO41" s="14">
        <v>1</v>
      </c>
      <c r="GP41" s="14">
        <v>0</v>
      </c>
      <c r="GR41" s="14" t="e">
        <v>#N/A</v>
      </c>
      <c r="GS41" s="14" t="e">
        <v>#N/A</v>
      </c>
      <c r="GU41" s="14" t="e">
        <v>#N/A</v>
      </c>
      <c r="GV41" s="14" t="e">
        <v>#N/A</v>
      </c>
      <c r="GX41" s="14" t="e">
        <v>#N/A</v>
      </c>
      <c r="GY41" s="14" t="e">
        <v>#N/A</v>
      </c>
      <c r="HD41" s="14" t="e">
        <v>#N/A</v>
      </c>
      <c r="HE41" s="14" t="e">
        <v>#N/A</v>
      </c>
      <c r="HG41" s="14" t="e">
        <v>#N/A</v>
      </c>
      <c r="HH41" s="14" t="e">
        <v>#N/A</v>
      </c>
      <c r="HJ41" s="14" t="e">
        <v>#N/A</v>
      </c>
      <c r="HK41" s="14" t="e">
        <v>#N/A</v>
      </c>
      <c r="HM41" s="14" t="e">
        <v>#N/A</v>
      </c>
      <c r="HN41" s="14" t="e">
        <v>#N/A</v>
      </c>
      <c r="HV41" s="14" t="e">
        <v>#N/A</v>
      </c>
      <c r="HW41" s="14" t="e">
        <v>#N/A</v>
      </c>
      <c r="HY41" s="14" t="e">
        <v>#N/A</v>
      </c>
      <c r="HZ41" s="14" t="e">
        <v>#N/A</v>
      </c>
      <c r="IB41" s="14" t="e">
        <v>#N/A</v>
      </c>
      <c r="IC41" s="14" t="e">
        <v>#N/A</v>
      </c>
      <c r="IE41" s="14" t="e">
        <v>#N/A</v>
      </c>
      <c r="IF41" s="14" t="e">
        <v>#N/A</v>
      </c>
      <c r="IH41" s="14" t="e">
        <v>#N/A</v>
      </c>
      <c r="II41" s="14" t="e">
        <v>#N/A</v>
      </c>
      <c r="IK41" s="14" t="e">
        <v>#N/A</v>
      </c>
      <c r="IL41" s="14" t="e">
        <v>#N/A</v>
      </c>
      <c r="IN41" s="14" t="e">
        <v>#N/A</v>
      </c>
      <c r="IO41" s="14" t="e">
        <v>#N/A</v>
      </c>
      <c r="IQ41" s="14" t="e">
        <v>#N/A</v>
      </c>
      <c r="IR41" s="14" t="e">
        <v>#N/A</v>
      </c>
      <c r="IT41" s="14" t="e">
        <v>#N/A</v>
      </c>
      <c r="IU41" s="14" t="e">
        <v>#N/A</v>
      </c>
      <c r="IW41" s="14" t="e">
        <v>#N/A</v>
      </c>
      <c r="IX41" s="14" t="e">
        <v>#N/A</v>
      </c>
      <c r="JF41" s="14" t="e">
        <v>#N/A</v>
      </c>
      <c r="JG41" s="14" t="e">
        <v>#N/A</v>
      </c>
      <c r="JI41" s="14" t="e">
        <v>#N/A</v>
      </c>
      <c r="JJ41" s="14" t="e">
        <v>#N/A</v>
      </c>
      <c r="JL41" s="14" t="e">
        <v>#N/A</v>
      </c>
      <c r="JM41" s="14" t="e">
        <v>#N/A</v>
      </c>
      <c r="JO41" s="14" t="e">
        <v>#N/A</v>
      </c>
      <c r="JP41" s="14" t="e">
        <v>#N/A</v>
      </c>
      <c r="JR41" s="14" t="e">
        <v>#N/A</v>
      </c>
      <c r="JS41" s="14" t="e">
        <v>#N/A</v>
      </c>
      <c r="JU41" s="14" t="e">
        <v>#N/A</v>
      </c>
      <c r="JV41" s="14" t="e">
        <v>#N/A</v>
      </c>
      <c r="KD41" s="14" t="e">
        <v>#N/A</v>
      </c>
      <c r="KE41" s="14" t="e">
        <v>#N/A</v>
      </c>
      <c r="KG41" s="14" t="e">
        <v>#N/A</v>
      </c>
      <c r="KH41" s="14" t="e">
        <v>#N/A</v>
      </c>
      <c r="KJ41" s="14" t="e">
        <v>#N/A</v>
      </c>
      <c r="KK41" s="14" t="e">
        <v>#N/A</v>
      </c>
      <c r="KP41" s="14" t="e">
        <v>#N/A</v>
      </c>
      <c r="KQ41" s="14" t="e">
        <v>#N/A</v>
      </c>
      <c r="KV41" s="14" t="e">
        <v>#N/A</v>
      </c>
      <c r="KW41" s="14" t="e">
        <v>#N/A</v>
      </c>
      <c r="KY41" s="14" t="e">
        <v>#N/A</v>
      </c>
      <c r="KZ41" s="14" t="e">
        <v>#N/A</v>
      </c>
      <c r="LB41" s="14" t="e">
        <v>#N/A</v>
      </c>
      <c r="LC41" s="14" t="e">
        <v>#N/A</v>
      </c>
      <c r="LK41" s="14" t="e">
        <v>#N/A</v>
      </c>
      <c r="LL41" s="14" t="e">
        <v>#N/A</v>
      </c>
      <c r="LN41" s="14" t="e">
        <v>#N/A</v>
      </c>
      <c r="LO41" s="14" t="e">
        <v>#N/A</v>
      </c>
      <c r="LQ41" s="14" t="e">
        <v>#N/A</v>
      </c>
      <c r="LR41" s="14" t="e">
        <v>#N/A</v>
      </c>
      <c r="LW41" s="14" t="e">
        <v>#N/A</v>
      </c>
      <c r="LX41" s="14" t="e">
        <v>#N/A</v>
      </c>
      <c r="MC41" s="14" t="e">
        <v>#N/A</v>
      </c>
      <c r="MD41" s="14" t="e">
        <v>#N/A</v>
      </c>
      <c r="MF41" s="14" t="e">
        <v>#N/A</v>
      </c>
      <c r="MG41" s="14" t="e">
        <v>#N/A</v>
      </c>
      <c r="MX41" s="14" t="e">
        <v>#N/A</v>
      </c>
      <c r="MY41" s="14" t="e">
        <v>#N/A</v>
      </c>
      <c r="NA41" s="14" t="e">
        <v>#N/A</v>
      </c>
      <c r="NB41" s="14" t="e">
        <v>#N/A</v>
      </c>
      <c r="ND41" s="14" t="e">
        <v>#N/A</v>
      </c>
      <c r="NE41" s="14" t="e">
        <v>#N/A</v>
      </c>
      <c r="NM41" s="14" t="e">
        <v>#N/A</v>
      </c>
      <c r="NN41" s="14" t="e">
        <v>#N/A</v>
      </c>
      <c r="NS41" s="14" t="e">
        <v>#N/A</v>
      </c>
      <c r="NT41" s="14" t="e">
        <v>#N/A</v>
      </c>
      <c r="OH41" s="14" t="e">
        <v>#N/A</v>
      </c>
      <c r="OI41" s="14" t="e">
        <v>#N/A</v>
      </c>
      <c r="OK41" s="14" t="e">
        <v>#N/A</v>
      </c>
      <c r="OL41" s="14" t="e">
        <v>#N/A</v>
      </c>
      <c r="ON41" s="14" t="e">
        <v>#N/A</v>
      </c>
      <c r="OO41" s="14" t="e">
        <v>#N/A</v>
      </c>
      <c r="OW41" s="14" t="e">
        <v>#N/A</v>
      </c>
      <c r="OX41" s="14" t="e">
        <v>#N/A</v>
      </c>
      <c r="PI41" s="14" t="e">
        <v>#N/A</v>
      </c>
      <c r="PJ41" s="14" t="e">
        <v>#N/A</v>
      </c>
      <c r="PO41" s="14" t="e">
        <v>#N/A</v>
      </c>
      <c r="PP41" s="14" t="e">
        <v>#N/A</v>
      </c>
      <c r="PW41" s="35" t="e">
        <v>#N/A</v>
      </c>
      <c r="PX41" s="35" t="e">
        <f t="shared" si="0"/>
        <v>#N/A</v>
      </c>
    </row>
    <row r="42" spans="1:441" ht="15" hidden="1" customHeight="1" x14ac:dyDescent="0.25">
      <c r="A42" s="12" t="s">
        <v>118</v>
      </c>
      <c r="B42" s="41" t="s">
        <v>117</v>
      </c>
      <c r="C42" s="12" t="s">
        <v>175</v>
      </c>
      <c r="E42" s="14">
        <v>4</v>
      </c>
      <c r="F42" s="14">
        <v>8.9499999999999993</v>
      </c>
      <c r="H42" s="14">
        <v>5</v>
      </c>
      <c r="I42" s="14">
        <v>11.5</v>
      </c>
      <c r="K42" s="14">
        <v>5</v>
      </c>
      <c r="L42" s="14">
        <v>5.5</v>
      </c>
      <c r="N42" s="14">
        <v>5</v>
      </c>
      <c r="O42" s="14">
        <v>6.9</v>
      </c>
      <c r="Q42" s="14">
        <v>5</v>
      </c>
      <c r="R42" s="14">
        <v>12.5</v>
      </c>
      <c r="T42" s="14">
        <v>4</v>
      </c>
      <c r="U42" s="14">
        <v>2.5</v>
      </c>
      <c r="W42" s="14">
        <v>4</v>
      </c>
      <c r="X42" s="14">
        <v>4.5</v>
      </c>
      <c r="Z42" s="14">
        <v>5</v>
      </c>
      <c r="AA42" s="14">
        <v>6.9</v>
      </c>
      <c r="AC42" s="14">
        <v>5</v>
      </c>
      <c r="AD42" s="14">
        <v>12.35</v>
      </c>
      <c r="AF42" s="14">
        <v>5</v>
      </c>
      <c r="AG42" s="14">
        <v>8.5</v>
      </c>
      <c r="AI42" s="14">
        <v>5</v>
      </c>
      <c r="AJ42" s="14">
        <v>0</v>
      </c>
      <c r="AL42" s="14">
        <v>4</v>
      </c>
      <c r="AM42" s="14">
        <v>1.5</v>
      </c>
      <c r="AO42" s="14">
        <v>3</v>
      </c>
      <c r="AP42" s="14">
        <v>5.6</v>
      </c>
      <c r="AR42" s="14">
        <v>5</v>
      </c>
      <c r="AS42" s="14">
        <v>4</v>
      </c>
      <c r="AU42" s="14">
        <v>2</v>
      </c>
      <c r="AV42" s="14">
        <v>0</v>
      </c>
      <c r="AX42" s="14">
        <v>4</v>
      </c>
      <c r="AY42" s="14">
        <v>0</v>
      </c>
      <c r="BA42" s="14">
        <v>2</v>
      </c>
      <c r="BB42" s="14">
        <v>9.5</v>
      </c>
      <c r="BD42" s="14">
        <v>3</v>
      </c>
      <c r="BE42" s="14">
        <v>0</v>
      </c>
      <c r="BG42" s="14">
        <v>4</v>
      </c>
      <c r="BH42" s="14">
        <v>0</v>
      </c>
      <c r="BJ42" s="14">
        <v>5</v>
      </c>
      <c r="BK42" s="14">
        <v>4.3</v>
      </c>
      <c r="BM42" s="14">
        <v>4</v>
      </c>
      <c r="BN42" s="14">
        <v>0</v>
      </c>
      <c r="BP42" s="14">
        <v>1</v>
      </c>
      <c r="BQ42" s="14">
        <v>0</v>
      </c>
      <c r="BS42" s="14">
        <v>2</v>
      </c>
      <c r="BT42" s="14">
        <v>5.0999999999999996</v>
      </c>
      <c r="BV42" s="14">
        <v>5</v>
      </c>
      <c r="BW42" s="14">
        <v>1.7</v>
      </c>
      <c r="BY42" s="14">
        <v>5</v>
      </c>
      <c r="BZ42" s="14">
        <v>1.2</v>
      </c>
      <c r="CB42" s="14">
        <v>4</v>
      </c>
      <c r="CC42" s="14">
        <v>6</v>
      </c>
      <c r="CE42" s="14">
        <v>5</v>
      </c>
      <c r="CF42" s="14">
        <v>5</v>
      </c>
      <c r="CH42" s="14">
        <v>5</v>
      </c>
      <c r="CI42" s="14">
        <v>2.75</v>
      </c>
      <c r="CK42" s="14">
        <v>3</v>
      </c>
      <c r="CL42" s="14">
        <v>4.3</v>
      </c>
      <c r="CN42" s="14">
        <v>5</v>
      </c>
      <c r="CO42" s="14">
        <v>5</v>
      </c>
      <c r="CQ42" s="14">
        <v>2</v>
      </c>
      <c r="CR42" s="14">
        <v>1.1000000000000001</v>
      </c>
      <c r="CT42" s="14">
        <v>1</v>
      </c>
      <c r="CU42" s="14">
        <v>0</v>
      </c>
      <c r="CW42" s="14">
        <v>4</v>
      </c>
      <c r="CX42" s="14">
        <v>3.85</v>
      </c>
      <c r="CZ42" s="14">
        <v>1</v>
      </c>
      <c r="DA42" s="14">
        <v>0</v>
      </c>
      <c r="DF42" s="14">
        <v>4</v>
      </c>
      <c r="DG42" s="14">
        <v>0</v>
      </c>
      <c r="DI42" s="14">
        <v>5</v>
      </c>
      <c r="DJ42" s="14">
        <v>0</v>
      </c>
      <c r="DL42" s="14">
        <v>5</v>
      </c>
      <c r="DM42" s="14">
        <v>0</v>
      </c>
      <c r="DO42" s="14">
        <v>4</v>
      </c>
      <c r="DP42" s="14">
        <v>6.1</v>
      </c>
      <c r="DR42" s="14">
        <v>3</v>
      </c>
      <c r="DS42" s="14">
        <v>8.75</v>
      </c>
      <c r="DU42" s="14">
        <v>2</v>
      </c>
      <c r="DV42" s="14">
        <v>0</v>
      </c>
      <c r="EA42" s="14">
        <v>1</v>
      </c>
      <c r="EB42" s="14">
        <v>0</v>
      </c>
      <c r="ED42" s="14">
        <v>1</v>
      </c>
      <c r="EE42" s="14">
        <v>0</v>
      </c>
      <c r="EG42" s="14">
        <v>5</v>
      </c>
      <c r="EH42" s="14">
        <v>0</v>
      </c>
      <c r="EJ42" s="14">
        <v>2</v>
      </c>
      <c r="EK42" s="14">
        <v>1</v>
      </c>
      <c r="EM42" s="14">
        <v>3</v>
      </c>
      <c r="EN42" s="14">
        <v>5</v>
      </c>
      <c r="EP42" s="14">
        <v>3</v>
      </c>
      <c r="EQ42" s="14">
        <v>6.4</v>
      </c>
      <c r="ES42" s="14">
        <v>3</v>
      </c>
      <c r="ET42" s="14">
        <v>0</v>
      </c>
      <c r="EV42" s="14">
        <v>1</v>
      </c>
      <c r="EW42" s="14">
        <v>0</v>
      </c>
      <c r="EY42" s="14">
        <v>2</v>
      </c>
      <c r="EZ42" s="14">
        <v>0</v>
      </c>
      <c r="FB42" s="14">
        <v>1</v>
      </c>
      <c r="FC42" s="14">
        <v>0</v>
      </c>
      <c r="FE42" s="14">
        <v>2</v>
      </c>
      <c r="FF42" s="14">
        <v>0</v>
      </c>
      <c r="FK42" s="14" t="e">
        <v>#N/A</v>
      </c>
      <c r="FL42" s="14" t="e">
        <v>#N/A</v>
      </c>
      <c r="FN42" s="14" t="e">
        <v>#N/A</v>
      </c>
      <c r="FO42" s="14" t="e">
        <v>#N/A</v>
      </c>
      <c r="FQ42" s="14" t="e">
        <v>#N/A</v>
      </c>
      <c r="FR42" s="14" t="e">
        <v>#N/A</v>
      </c>
      <c r="FT42" s="14" t="e">
        <v>#N/A</v>
      </c>
      <c r="FU42" s="14" t="e">
        <v>#N/A</v>
      </c>
      <c r="FW42" s="14" t="e">
        <v>#N/A</v>
      </c>
      <c r="FX42" s="14" t="e">
        <v>#N/A</v>
      </c>
      <c r="FZ42" s="14" t="e">
        <v>#N/A</v>
      </c>
      <c r="GA42" s="14" t="e">
        <v>#N/A</v>
      </c>
      <c r="GC42" s="14" t="e">
        <v>#N/A</v>
      </c>
      <c r="GD42" s="14" t="e">
        <v>#N/A</v>
      </c>
      <c r="GF42" s="14" t="e">
        <v>#N/A</v>
      </c>
      <c r="GG42" s="14" t="e">
        <v>#N/A</v>
      </c>
      <c r="GI42" s="14" t="e">
        <v>#N/A</v>
      </c>
      <c r="GJ42" s="14" t="e">
        <v>#N/A</v>
      </c>
      <c r="GL42" s="14" t="e">
        <v>#N/A</v>
      </c>
      <c r="GM42" s="14" t="e">
        <v>#N/A</v>
      </c>
      <c r="GO42" s="14" t="e">
        <v>#N/A</v>
      </c>
      <c r="GP42" s="14" t="e">
        <v>#N/A</v>
      </c>
      <c r="GR42" s="14" t="e">
        <v>#N/A</v>
      </c>
      <c r="GS42" s="14" t="e">
        <v>#N/A</v>
      </c>
      <c r="GU42" s="14" t="e">
        <v>#N/A</v>
      </c>
      <c r="GV42" s="14" t="e">
        <v>#N/A</v>
      </c>
      <c r="GX42" s="14" t="e">
        <v>#N/A</v>
      </c>
      <c r="GY42" s="14" t="e">
        <v>#N/A</v>
      </c>
      <c r="HD42" s="14" t="e">
        <v>#N/A</v>
      </c>
      <c r="HE42" s="14" t="e">
        <v>#N/A</v>
      </c>
      <c r="HG42" s="14" t="e">
        <v>#N/A</v>
      </c>
      <c r="HH42" s="14" t="e">
        <v>#N/A</v>
      </c>
      <c r="HJ42" s="14" t="e">
        <v>#N/A</v>
      </c>
      <c r="HK42" s="14" t="e">
        <v>#N/A</v>
      </c>
      <c r="HM42" s="14" t="e">
        <v>#N/A</v>
      </c>
      <c r="HN42" s="14" t="e">
        <v>#N/A</v>
      </c>
      <c r="HV42" s="14" t="e">
        <v>#N/A</v>
      </c>
      <c r="HW42" s="14" t="e">
        <v>#N/A</v>
      </c>
      <c r="HY42" s="14" t="e">
        <v>#N/A</v>
      </c>
      <c r="HZ42" s="14" t="e">
        <v>#N/A</v>
      </c>
      <c r="IB42" s="14" t="e">
        <v>#N/A</v>
      </c>
      <c r="IC42" s="14" t="e">
        <v>#N/A</v>
      </c>
      <c r="IE42" s="14" t="e">
        <v>#N/A</v>
      </c>
      <c r="IF42" s="14" t="e">
        <v>#N/A</v>
      </c>
      <c r="IH42" s="14" t="e">
        <v>#N/A</v>
      </c>
      <c r="II42" s="14" t="e">
        <v>#N/A</v>
      </c>
      <c r="IK42" s="14" t="e">
        <v>#N/A</v>
      </c>
      <c r="IL42" s="14" t="e">
        <v>#N/A</v>
      </c>
      <c r="IN42" s="14" t="e">
        <v>#N/A</v>
      </c>
      <c r="IO42" s="14" t="e">
        <v>#N/A</v>
      </c>
      <c r="IQ42" s="14" t="e">
        <v>#N/A</v>
      </c>
      <c r="IR42" s="14" t="e">
        <v>#N/A</v>
      </c>
      <c r="IT42" s="14" t="e">
        <v>#N/A</v>
      </c>
      <c r="IU42" s="14" t="e">
        <v>#N/A</v>
      </c>
      <c r="IW42" s="14" t="e">
        <v>#N/A</v>
      </c>
      <c r="IX42" s="14" t="e">
        <v>#N/A</v>
      </c>
      <c r="JF42" s="14" t="e">
        <v>#N/A</v>
      </c>
      <c r="JG42" s="14" t="e">
        <v>#N/A</v>
      </c>
      <c r="JI42" s="14" t="e">
        <v>#N/A</v>
      </c>
      <c r="JJ42" s="14" t="e">
        <v>#N/A</v>
      </c>
      <c r="JL42" s="14" t="e">
        <v>#N/A</v>
      </c>
      <c r="JM42" s="14" t="e">
        <v>#N/A</v>
      </c>
      <c r="JO42" s="14" t="e">
        <v>#N/A</v>
      </c>
      <c r="JP42" s="14" t="e">
        <v>#N/A</v>
      </c>
      <c r="JR42" s="14" t="e">
        <v>#N/A</v>
      </c>
      <c r="JS42" s="14" t="e">
        <v>#N/A</v>
      </c>
      <c r="JU42" s="14" t="e">
        <v>#N/A</v>
      </c>
      <c r="JV42" s="14" t="e">
        <v>#N/A</v>
      </c>
      <c r="KD42" s="14" t="e">
        <v>#N/A</v>
      </c>
      <c r="KE42" s="14" t="e">
        <v>#N/A</v>
      </c>
      <c r="KG42" s="14" t="e">
        <v>#N/A</v>
      </c>
      <c r="KH42" s="14" t="e">
        <v>#N/A</v>
      </c>
      <c r="KJ42" s="14" t="e">
        <v>#N/A</v>
      </c>
      <c r="KK42" s="14" t="e">
        <v>#N/A</v>
      </c>
      <c r="KP42" s="14" t="e">
        <v>#N/A</v>
      </c>
      <c r="KQ42" s="14" t="e">
        <v>#N/A</v>
      </c>
      <c r="KV42" s="14" t="e">
        <v>#N/A</v>
      </c>
      <c r="KW42" s="14" t="e">
        <v>#N/A</v>
      </c>
      <c r="KY42" s="14" t="e">
        <v>#N/A</v>
      </c>
      <c r="KZ42" s="14" t="e">
        <v>#N/A</v>
      </c>
      <c r="LB42" s="14" t="e">
        <v>#N/A</v>
      </c>
      <c r="LC42" s="14" t="e">
        <v>#N/A</v>
      </c>
      <c r="LK42" s="14" t="e">
        <v>#N/A</v>
      </c>
      <c r="LL42" s="14" t="e">
        <v>#N/A</v>
      </c>
      <c r="LN42" s="14" t="e">
        <v>#N/A</v>
      </c>
      <c r="LO42" s="14" t="e">
        <v>#N/A</v>
      </c>
      <c r="LQ42" s="14" t="e">
        <v>#N/A</v>
      </c>
      <c r="LR42" s="14" t="e">
        <v>#N/A</v>
      </c>
      <c r="LW42" s="14" t="e">
        <v>#N/A</v>
      </c>
      <c r="LX42" s="14" t="e">
        <v>#N/A</v>
      </c>
      <c r="MC42" s="14" t="e">
        <v>#N/A</v>
      </c>
      <c r="MD42" s="14" t="e">
        <v>#N/A</v>
      </c>
      <c r="MF42" s="14" t="e">
        <v>#N/A</v>
      </c>
      <c r="MG42" s="14" t="e">
        <v>#N/A</v>
      </c>
      <c r="MX42" s="14" t="e">
        <v>#N/A</v>
      </c>
      <c r="MY42" s="14" t="e">
        <v>#N/A</v>
      </c>
      <c r="NA42" s="14" t="e">
        <v>#N/A</v>
      </c>
      <c r="NB42" s="14" t="e">
        <v>#N/A</v>
      </c>
      <c r="ND42" s="14" t="e">
        <v>#N/A</v>
      </c>
      <c r="NE42" s="14" t="e">
        <v>#N/A</v>
      </c>
      <c r="NM42" s="14" t="e">
        <v>#N/A</v>
      </c>
      <c r="NN42" s="14" t="e">
        <v>#N/A</v>
      </c>
      <c r="NS42" s="14" t="e">
        <v>#N/A</v>
      </c>
      <c r="NT42" s="14" t="e">
        <v>#N/A</v>
      </c>
      <c r="OH42" s="14" t="e">
        <v>#N/A</v>
      </c>
      <c r="OI42" s="14" t="e">
        <v>#N/A</v>
      </c>
      <c r="OK42" s="14" t="e">
        <v>#N/A</v>
      </c>
      <c r="OL42" s="14" t="e">
        <v>#N/A</v>
      </c>
      <c r="ON42" s="14" t="e">
        <v>#N/A</v>
      </c>
      <c r="OO42" s="14" t="e">
        <v>#N/A</v>
      </c>
      <c r="OW42" s="14" t="e">
        <v>#N/A</v>
      </c>
      <c r="OX42" s="14" t="e">
        <v>#N/A</v>
      </c>
      <c r="PI42" s="14" t="e">
        <v>#N/A</v>
      </c>
      <c r="PJ42" s="14" t="e">
        <v>#N/A</v>
      </c>
      <c r="PO42" s="14" t="e">
        <v>#N/A</v>
      </c>
      <c r="PP42" s="14" t="e">
        <v>#N/A</v>
      </c>
      <c r="PW42" s="35" t="e">
        <v>#N/A</v>
      </c>
      <c r="PX42" s="35" t="e">
        <f t="shared" si="0"/>
        <v>#N/A</v>
      </c>
    </row>
    <row r="43" spans="1:441" ht="15" customHeight="1" x14ac:dyDescent="0.25">
      <c r="A43" s="12" t="s">
        <v>73</v>
      </c>
      <c r="B43" s="41" t="s">
        <v>2</v>
      </c>
      <c r="C43" s="12" t="s">
        <v>174</v>
      </c>
      <c r="D43" s="36">
        <v>-48</v>
      </c>
      <c r="E43" s="14">
        <v>2</v>
      </c>
      <c r="F43" s="14">
        <v>7</v>
      </c>
      <c r="G43" s="14">
        <v>5</v>
      </c>
      <c r="H43" s="14">
        <v>5</v>
      </c>
      <c r="I43" s="14">
        <v>7.5</v>
      </c>
      <c r="J43" s="14">
        <v>4</v>
      </c>
      <c r="K43" s="14">
        <v>4</v>
      </c>
      <c r="L43" s="14">
        <v>0</v>
      </c>
      <c r="P43" s="14">
        <v>5</v>
      </c>
      <c r="Q43" s="14">
        <v>5</v>
      </c>
      <c r="R43" s="14">
        <v>7</v>
      </c>
      <c r="S43" s="14">
        <v>3</v>
      </c>
      <c r="T43" s="14">
        <v>3</v>
      </c>
      <c r="U43" s="14">
        <v>7.5</v>
      </c>
      <c r="V43" s="14">
        <v>4</v>
      </c>
      <c r="W43" s="14">
        <v>4</v>
      </c>
      <c r="X43" s="14">
        <v>0</v>
      </c>
      <c r="Y43" s="14">
        <v>4</v>
      </c>
      <c r="Z43" s="14">
        <v>4</v>
      </c>
      <c r="AA43" s="14">
        <v>0</v>
      </c>
      <c r="AB43" s="14">
        <v>5</v>
      </c>
      <c r="AC43" s="14">
        <v>5</v>
      </c>
      <c r="AD43" s="14">
        <v>1.7000000000000002</v>
      </c>
      <c r="AE43" s="14">
        <v>2</v>
      </c>
      <c r="AF43" s="14">
        <v>2</v>
      </c>
      <c r="AG43" s="14">
        <v>0</v>
      </c>
      <c r="AH43" s="14">
        <v>3</v>
      </c>
      <c r="AI43" s="14">
        <v>3</v>
      </c>
      <c r="AJ43" s="14">
        <v>0.9</v>
      </c>
      <c r="AK43" s="14">
        <v>1</v>
      </c>
      <c r="AL43" s="14">
        <v>1</v>
      </c>
      <c r="AM43" s="14">
        <v>0</v>
      </c>
      <c r="AN43" s="14">
        <v>2</v>
      </c>
      <c r="AO43" s="14">
        <v>2</v>
      </c>
      <c r="AP43" s="14">
        <v>0</v>
      </c>
      <c r="AQ43" s="14">
        <v>2</v>
      </c>
      <c r="AR43" s="14">
        <v>2</v>
      </c>
      <c r="AS43" s="14">
        <v>8</v>
      </c>
      <c r="AT43" s="14">
        <v>2</v>
      </c>
      <c r="AU43" s="14">
        <v>2</v>
      </c>
      <c r="AV43" s="14">
        <v>0</v>
      </c>
      <c r="AW43" s="14">
        <v>-51.9</v>
      </c>
      <c r="AX43" s="14">
        <v>1</v>
      </c>
      <c r="AY43" s="14">
        <v>0</v>
      </c>
      <c r="BC43" s="14">
        <v>1</v>
      </c>
      <c r="BD43" s="14">
        <v>1</v>
      </c>
      <c r="BE43" s="14">
        <v>0</v>
      </c>
      <c r="BF43" s="14">
        <v>5</v>
      </c>
      <c r="BG43" s="14">
        <v>5</v>
      </c>
      <c r="BH43" s="14">
        <v>7.5</v>
      </c>
      <c r="BL43" s="14">
        <v>1</v>
      </c>
      <c r="BM43" s="14">
        <v>1</v>
      </c>
      <c r="BN43" s="14">
        <v>6</v>
      </c>
      <c r="BO43" s="14">
        <v>3</v>
      </c>
      <c r="BP43" s="14">
        <v>3</v>
      </c>
      <c r="BQ43" s="14">
        <v>7</v>
      </c>
      <c r="BR43" s="14">
        <v>4</v>
      </c>
      <c r="BS43" s="14">
        <v>4</v>
      </c>
      <c r="BT43" s="14">
        <v>7.5</v>
      </c>
      <c r="BU43" s="14">
        <v>1</v>
      </c>
      <c r="BV43" s="14">
        <v>1</v>
      </c>
      <c r="BW43" s="14">
        <v>5.5</v>
      </c>
      <c r="CA43" s="14">
        <v>2</v>
      </c>
      <c r="CB43" s="14">
        <v>2</v>
      </c>
      <c r="CC43" s="14">
        <v>1</v>
      </c>
      <c r="CD43" s="14">
        <v>1</v>
      </c>
      <c r="CE43" s="14">
        <v>1</v>
      </c>
      <c r="CF43" s="14">
        <v>0</v>
      </c>
      <c r="CJ43" s="14">
        <v>-32.5</v>
      </c>
      <c r="CK43" s="14">
        <v>2</v>
      </c>
      <c r="CL43" s="14">
        <v>0.6</v>
      </c>
      <c r="CM43" s="14">
        <v>1</v>
      </c>
      <c r="CN43" s="14">
        <v>1</v>
      </c>
      <c r="CO43" s="14">
        <v>0</v>
      </c>
      <c r="CP43" s="14">
        <v>2</v>
      </c>
      <c r="CQ43" s="14">
        <v>2</v>
      </c>
      <c r="CR43" s="14">
        <v>0</v>
      </c>
      <c r="CS43" s="14">
        <v>4</v>
      </c>
      <c r="CT43" s="14">
        <v>4</v>
      </c>
      <c r="CU43" s="14">
        <v>5</v>
      </c>
      <c r="CV43" s="14">
        <v>4</v>
      </c>
      <c r="CW43" s="14">
        <v>4</v>
      </c>
      <c r="CX43" s="14">
        <v>0.6</v>
      </c>
      <c r="CY43" s="14">
        <v>3</v>
      </c>
      <c r="CZ43" s="14">
        <v>3</v>
      </c>
      <c r="DA43" s="14">
        <v>8</v>
      </c>
      <c r="DB43" s="14">
        <v>3</v>
      </c>
      <c r="DC43" s="14">
        <v>3</v>
      </c>
      <c r="DD43" s="14">
        <v>0.6</v>
      </c>
      <c r="DE43" s="14">
        <v>3</v>
      </c>
      <c r="DF43" s="14">
        <v>3</v>
      </c>
      <c r="DG43" s="14">
        <v>4</v>
      </c>
      <c r="DH43" s="14">
        <v>2</v>
      </c>
      <c r="DI43" s="14">
        <v>2</v>
      </c>
      <c r="DJ43" s="14">
        <v>0</v>
      </c>
      <c r="DK43" s="14">
        <v>3</v>
      </c>
      <c r="DL43" s="14">
        <v>3</v>
      </c>
      <c r="DM43" s="14">
        <v>2.8</v>
      </c>
      <c r="DN43" s="14">
        <v>2</v>
      </c>
      <c r="DO43" s="14">
        <v>2</v>
      </c>
      <c r="DP43" s="14">
        <v>0.3</v>
      </c>
      <c r="DQ43" s="14">
        <v>3</v>
      </c>
      <c r="DR43" s="14">
        <v>3</v>
      </c>
      <c r="DS43" s="14">
        <v>2.5</v>
      </c>
      <c r="DT43" s="14">
        <v>3</v>
      </c>
      <c r="DU43" s="14">
        <v>3</v>
      </c>
      <c r="DV43" s="14">
        <v>4.75</v>
      </c>
      <c r="DX43" s="14">
        <v>1</v>
      </c>
      <c r="DY43" s="14">
        <v>1.8</v>
      </c>
      <c r="DZ43" s="14">
        <v>1</v>
      </c>
      <c r="EA43" s="14">
        <v>1</v>
      </c>
      <c r="EB43" s="14">
        <v>0</v>
      </c>
      <c r="EF43" s="14">
        <v>4</v>
      </c>
      <c r="EG43" s="14">
        <v>4</v>
      </c>
      <c r="EH43" s="14">
        <v>16</v>
      </c>
      <c r="EI43" s="14">
        <v>3</v>
      </c>
      <c r="EJ43" s="14">
        <v>3</v>
      </c>
      <c r="EK43" s="14">
        <v>0</v>
      </c>
      <c r="EL43" s="14">
        <v>1</v>
      </c>
      <c r="EM43" s="14">
        <v>1</v>
      </c>
      <c r="EN43" s="14">
        <v>2.75</v>
      </c>
      <c r="EO43" s="14">
        <v>3</v>
      </c>
      <c r="EP43" s="14">
        <v>3</v>
      </c>
      <c r="EQ43" s="14">
        <v>0</v>
      </c>
      <c r="ER43" s="14">
        <v>3</v>
      </c>
      <c r="ES43" s="14">
        <v>3</v>
      </c>
      <c r="ET43" s="14">
        <v>0</v>
      </c>
      <c r="EU43" s="14">
        <v>4</v>
      </c>
      <c r="EV43" s="14">
        <v>4</v>
      </c>
      <c r="EW43" s="14">
        <v>2.75</v>
      </c>
      <c r="FA43" s="14">
        <v>1</v>
      </c>
      <c r="FB43" s="14">
        <v>1</v>
      </c>
      <c r="FC43" s="14">
        <v>0</v>
      </c>
      <c r="FD43" s="14">
        <v>3</v>
      </c>
      <c r="FE43" s="14">
        <v>3</v>
      </c>
      <c r="FF43" s="14">
        <v>0</v>
      </c>
      <c r="FG43" s="14">
        <v>4</v>
      </c>
      <c r="FH43" s="14">
        <v>4</v>
      </c>
      <c r="FI43" s="14">
        <v>0</v>
      </c>
      <c r="FJ43" s="14">
        <v>2</v>
      </c>
      <c r="FK43" s="14">
        <v>2</v>
      </c>
      <c r="FL43" s="14">
        <v>1.4</v>
      </c>
      <c r="FM43" s="14">
        <v>2</v>
      </c>
      <c r="FN43" s="14">
        <v>2</v>
      </c>
      <c r="FO43" s="14">
        <v>0</v>
      </c>
      <c r="FP43" s="14">
        <v>5</v>
      </c>
      <c r="FQ43" s="14">
        <v>5</v>
      </c>
      <c r="FR43" s="14">
        <v>0</v>
      </c>
      <c r="FS43" s="14">
        <v>1</v>
      </c>
      <c r="FT43" s="14">
        <v>1</v>
      </c>
      <c r="FU43" s="14">
        <v>7.5</v>
      </c>
      <c r="FV43" s="14">
        <v>2</v>
      </c>
      <c r="FW43" s="14">
        <v>2</v>
      </c>
      <c r="FX43" s="14">
        <v>0</v>
      </c>
      <c r="FY43" s="14">
        <v>3</v>
      </c>
      <c r="FZ43" s="14">
        <v>3</v>
      </c>
      <c r="GA43" s="14">
        <v>0</v>
      </c>
      <c r="GB43" s="14">
        <v>4</v>
      </c>
      <c r="GC43" s="14">
        <v>4</v>
      </c>
      <c r="GD43" s="14">
        <v>0</v>
      </c>
      <c r="GE43" s="14">
        <v>2</v>
      </c>
      <c r="GF43" s="14">
        <v>2</v>
      </c>
      <c r="GG43" s="14">
        <v>0</v>
      </c>
      <c r="GH43" s="14">
        <v>2</v>
      </c>
      <c r="GI43" s="14">
        <v>2</v>
      </c>
      <c r="GJ43" s="14">
        <v>14</v>
      </c>
      <c r="GN43" s="14">
        <v>5</v>
      </c>
      <c r="GO43" s="14">
        <v>5</v>
      </c>
      <c r="GP43" s="14">
        <v>16</v>
      </c>
      <c r="GQ43" s="14">
        <v>1</v>
      </c>
      <c r="GR43" s="14">
        <v>1</v>
      </c>
      <c r="GS43" s="14">
        <v>0</v>
      </c>
      <c r="GT43" s="14">
        <v>4</v>
      </c>
      <c r="GU43" s="14">
        <v>4</v>
      </c>
      <c r="GV43" s="14">
        <v>1.2000000000000002</v>
      </c>
      <c r="GW43" s="14">
        <f>-91.55+3</f>
        <v>-88.55</v>
      </c>
      <c r="GX43" s="14">
        <v>3</v>
      </c>
      <c r="GY43" s="14">
        <v>1.1000000000000001</v>
      </c>
      <c r="HF43" s="14">
        <v>2</v>
      </c>
      <c r="HG43" s="14">
        <v>2</v>
      </c>
      <c r="HH43" s="14">
        <v>4.5</v>
      </c>
      <c r="HI43" s="14">
        <v>1</v>
      </c>
      <c r="HJ43" s="14">
        <v>1</v>
      </c>
      <c r="HK43" s="14">
        <v>0</v>
      </c>
      <c r="HL43" s="14">
        <v>1</v>
      </c>
      <c r="HM43" s="14">
        <v>1</v>
      </c>
      <c r="HN43" s="14">
        <v>0</v>
      </c>
      <c r="HU43" s="14">
        <v>2</v>
      </c>
      <c r="HV43" s="14">
        <v>2</v>
      </c>
      <c r="HW43" s="14">
        <v>0</v>
      </c>
      <c r="HX43" s="14">
        <v>5</v>
      </c>
      <c r="HY43" s="14">
        <v>5</v>
      </c>
      <c r="HZ43" s="14">
        <v>10</v>
      </c>
      <c r="IA43" s="14">
        <v>1</v>
      </c>
      <c r="IB43" s="14">
        <v>1</v>
      </c>
      <c r="IC43" s="14">
        <v>0</v>
      </c>
      <c r="IG43" s="14">
        <v>4</v>
      </c>
      <c r="IH43" s="14">
        <v>4</v>
      </c>
      <c r="II43" s="14">
        <v>0</v>
      </c>
      <c r="IJ43" s="14">
        <v>4</v>
      </c>
      <c r="IK43" s="14">
        <v>4</v>
      </c>
      <c r="IL43" s="14">
        <v>3.3</v>
      </c>
      <c r="IM43" s="14">
        <v>4</v>
      </c>
      <c r="IN43" s="14">
        <v>4</v>
      </c>
      <c r="IO43" s="14">
        <v>3.4</v>
      </c>
      <c r="IP43" s="14">
        <v>2</v>
      </c>
      <c r="IQ43" s="14">
        <v>2</v>
      </c>
      <c r="IR43" s="14">
        <v>6</v>
      </c>
      <c r="IS43" s="14">
        <v>2</v>
      </c>
      <c r="IT43" s="14">
        <v>2</v>
      </c>
      <c r="IU43" s="14">
        <v>0</v>
      </c>
      <c r="IV43" s="14">
        <v>3</v>
      </c>
      <c r="IW43" s="14">
        <v>3</v>
      </c>
      <c r="IX43" s="14">
        <v>0</v>
      </c>
      <c r="JE43" s="14">
        <v>4</v>
      </c>
      <c r="JF43" s="14">
        <v>4</v>
      </c>
      <c r="JG43" s="14">
        <v>2</v>
      </c>
      <c r="JH43" s="14">
        <v>3</v>
      </c>
      <c r="JI43" s="14">
        <v>3</v>
      </c>
      <c r="JJ43" s="14">
        <v>2.75</v>
      </c>
      <c r="JK43" s="14">
        <v>5</v>
      </c>
      <c r="JL43" s="14">
        <v>5</v>
      </c>
      <c r="JM43" s="14">
        <v>4.5</v>
      </c>
      <c r="JN43" s="14">
        <v>2</v>
      </c>
      <c r="JO43" s="14">
        <v>2</v>
      </c>
      <c r="JP43" s="14">
        <v>0</v>
      </c>
      <c r="JQ43" s="14">
        <v>3</v>
      </c>
      <c r="JR43" s="14">
        <v>3</v>
      </c>
      <c r="JS43" s="14">
        <v>0</v>
      </c>
      <c r="JT43" s="14">
        <v>4</v>
      </c>
      <c r="JU43" s="14">
        <v>4</v>
      </c>
      <c r="JV43" s="14">
        <v>10</v>
      </c>
      <c r="JW43" s="14">
        <v>-47.55</v>
      </c>
      <c r="KC43" s="14">
        <v>2</v>
      </c>
      <c r="KD43" s="14">
        <v>2</v>
      </c>
      <c r="KE43" s="14">
        <v>0</v>
      </c>
      <c r="KF43" s="14">
        <v>3</v>
      </c>
      <c r="KG43" s="14">
        <v>3</v>
      </c>
      <c r="KH43" s="14">
        <v>4.9000000000000004</v>
      </c>
      <c r="KI43" s="14">
        <v>5</v>
      </c>
      <c r="KJ43" s="14">
        <v>5</v>
      </c>
      <c r="KK43" s="14">
        <v>8.5</v>
      </c>
      <c r="KO43" s="14">
        <v>3</v>
      </c>
      <c r="KP43" s="14">
        <v>3</v>
      </c>
      <c r="KQ43" s="14">
        <v>1.1000000000000001</v>
      </c>
      <c r="KU43" s="14">
        <v>4</v>
      </c>
      <c r="KV43" s="14">
        <v>4</v>
      </c>
      <c r="KW43" s="14">
        <v>5.5</v>
      </c>
      <c r="KX43" s="14">
        <v>3</v>
      </c>
      <c r="KY43" s="14">
        <v>3</v>
      </c>
      <c r="KZ43" s="14">
        <v>0</v>
      </c>
      <c r="LA43" s="14">
        <v>1</v>
      </c>
      <c r="LB43" s="14">
        <v>1</v>
      </c>
      <c r="LC43" s="14">
        <v>0.9</v>
      </c>
      <c r="LJ43" s="14">
        <v>-15.9</v>
      </c>
      <c r="LK43" s="14">
        <v>5</v>
      </c>
      <c r="LL43" s="14">
        <v>8.5</v>
      </c>
      <c r="LM43" s="14">
        <v>5</v>
      </c>
      <c r="LN43" s="14">
        <v>5</v>
      </c>
      <c r="LO43" s="14">
        <v>2.5</v>
      </c>
      <c r="LP43" s="14">
        <v>3</v>
      </c>
      <c r="LQ43" s="14">
        <v>3</v>
      </c>
      <c r="LR43" s="14">
        <v>4</v>
      </c>
      <c r="LV43" s="14">
        <v>2</v>
      </c>
      <c r="LW43" s="14">
        <v>2</v>
      </c>
      <c r="LX43" s="14">
        <v>3.5</v>
      </c>
      <c r="MB43" s="14">
        <v>2</v>
      </c>
      <c r="MC43" s="14">
        <v>2</v>
      </c>
      <c r="MD43" s="14">
        <v>0</v>
      </c>
      <c r="ME43" s="14">
        <v>4</v>
      </c>
      <c r="MF43" s="14">
        <v>4</v>
      </c>
      <c r="MG43" s="14">
        <v>0</v>
      </c>
      <c r="MW43" s="14">
        <v>2</v>
      </c>
      <c r="MX43" s="14">
        <v>2</v>
      </c>
      <c r="MY43" s="14">
        <v>0</v>
      </c>
      <c r="MZ43" s="14">
        <v>2</v>
      </c>
      <c r="NA43" s="14">
        <v>2</v>
      </c>
      <c r="NB43" s="14">
        <v>0</v>
      </c>
      <c r="NC43" s="14">
        <v>1</v>
      </c>
      <c r="ND43" s="14">
        <v>1</v>
      </c>
      <c r="NE43" s="14">
        <v>0</v>
      </c>
      <c r="NL43" s="14">
        <v>1</v>
      </c>
      <c r="NM43" s="14">
        <v>1</v>
      </c>
      <c r="NN43" s="14">
        <v>0</v>
      </c>
      <c r="NR43" s="14">
        <v>2</v>
      </c>
      <c r="NS43" s="14">
        <v>2</v>
      </c>
      <c r="NT43" s="14">
        <v>0</v>
      </c>
      <c r="OG43" s="14">
        <v>4</v>
      </c>
      <c r="OH43" s="14">
        <v>4</v>
      </c>
      <c r="OI43" s="14">
        <v>11</v>
      </c>
      <c r="OJ43" s="14">
        <v>5</v>
      </c>
      <c r="OK43" s="14">
        <v>5</v>
      </c>
      <c r="OL43" s="14">
        <v>8</v>
      </c>
      <c r="OM43" s="14">
        <v>2</v>
      </c>
      <c r="ON43" s="14">
        <v>2</v>
      </c>
      <c r="OO43" s="14">
        <v>0</v>
      </c>
      <c r="OV43" s="14">
        <v>1</v>
      </c>
      <c r="OW43" s="14">
        <v>1</v>
      </c>
      <c r="OX43" s="14">
        <v>0</v>
      </c>
      <c r="PH43" s="14">
        <v>1</v>
      </c>
      <c r="PI43" s="14">
        <v>1</v>
      </c>
      <c r="PJ43" s="14">
        <v>6</v>
      </c>
      <c r="PN43" s="14">
        <v>3</v>
      </c>
      <c r="PO43" s="14">
        <v>3</v>
      </c>
      <c r="PP43" s="14">
        <v>0</v>
      </c>
      <c r="PW43" s="35">
        <v>43.5</v>
      </c>
      <c r="PX43" s="35">
        <f t="shared" si="0"/>
        <v>43.5</v>
      </c>
    </row>
    <row r="44" spans="1:441" ht="15" hidden="1" customHeight="1" x14ac:dyDescent="0.25">
      <c r="A44" s="12" t="s">
        <v>173</v>
      </c>
      <c r="B44" s="41" t="s">
        <v>5</v>
      </c>
      <c r="C44" s="12" t="s">
        <v>172</v>
      </c>
      <c r="H44" s="14">
        <v>5</v>
      </c>
      <c r="I44" s="14">
        <v>7</v>
      </c>
      <c r="N44" s="14">
        <v>5</v>
      </c>
      <c r="O44" s="14">
        <v>1.1000000000000001</v>
      </c>
      <c r="Q44" s="14">
        <v>5</v>
      </c>
      <c r="R44" s="14">
        <v>0</v>
      </c>
      <c r="AC44" s="14">
        <v>2</v>
      </c>
      <c r="AD44" s="14">
        <v>0</v>
      </c>
      <c r="AL44" s="14">
        <v>3</v>
      </c>
      <c r="AM44" s="14">
        <v>0</v>
      </c>
      <c r="EG44" s="14" t="e">
        <v>#N/A</v>
      </c>
      <c r="EH44" s="14" t="e">
        <v>#N/A</v>
      </c>
      <c r="EJ44" s="14" t="e">
        <v>#N/A</v>
      </c>
      <c r="EK44" s="14" t="e">
        <v>#N/A</v>
      </c>
      <c r="EM44" s="14" t="e">
        <v>#N/A</v>
      </c>
      <c r="EN44" s="14" t="e">
        <v>#N/A</v>
      </c>
      <c r="EP44" s="14" t="e">
        <v>#N/A</v>
      </c>
      <c r="EQ44" s="14" t="e">
        <v>#N/A</v>
      </c>
      <c r="ES44" s="14" t="e">
        <v>#N/A</v>
      </c>
      <c r="ET44" s="14" t="e">
        <v>#N/A</v>
      </c>
      <c r="EV44" s="14" t="e">
        <v>#N/A</v>
      </c>
      <c r="EW44" s="14" t="e">
        <v>#N/A</v>
      </c>
      <c r="FB44" s="14" t="e">
        <v>#N/A</v>
      </c>
      <c r="FC44" s="14" t="e">
        <v>#N/A</v>
      </c>
      <c r="FE44" s="14" t="e">
        <v>#N/A</v>
      </c>
      <c r="FF44" s="14" t="e">
        <v>#N/A</v>
      </c>
      <c r="FH44" s="14" t="e">
        <v>#N/A</v>
      </c>
      <c r="FI44" s="14" t="e">
        <v>#N/A</v>
      </c>
      <c r="FK44" s="14" t="e">
        <v>#N/A</v>
      </c>
      <c r="FL44" s="14" t="e">
        <v>#N/A</v>
      </c>
      <c r="FN44" s="14" t="e">
        <v>#N/A</v>
      </c>
      <c r="FO44" s="14" t="e">
        <v>#N/A</v>
      </c>
      <c r="FQ44" s="14" t="e">
        <v>#N/A</v>
      </c>
      <c r="FR44" s="14" t="e">
        <v>#N/A</v>
      </c>
      <c r="FT44" s="14" t="e">
        <v>#N/A</v>
      </c>
      <c r="FU44" s="14" t="e">
        <v>#N/A</v>
      </c>
      <c r="FW44" s="14" t="e">
        <v>#N/A</v>
      </c>
      <c r="FX44" s="14" t="e">
        <v>#N/A</v>
      </c>
      <c r="FZ44" s="14" t="e">
        <v>#N/A</v>
      </c>
      <c r="GA44" s="14" t="e">
        <v>#N/A</v>
      </c>
      <c r="GC44" s="14" t="e">
        <v>#N/A</v>
      </c>
      <c r="GD44" s="14" t="e">
        <v>#N/A</v>
      </c>
      <c r="GF44" s="14" t="e">
        <v>#N/A</v>
      </c>
      <c r="GG44" s="14" t="e">
        <v>#N/A</v>
      </c>
      <c r="GI44" s="14" t="e">
        <v>#N/A</v>
      </c>
      <c r="GJ44" s="14" t="e">
        <v>#N/A</v>
      </c>
      <c r="GL44" s="14" t="e">
        <v>#N/A</v>
      </c>
      <c r="GM44" s="14" t="e">
        <v>#N/A</v>
      </c>
      <c r="GO44" s="14" t="e">
        <v>#N/A</v>
      </c>
      <c r="GP44" s="14" t="e">
        <v>#N/A</v>
      </c>
      <c r="GR44" s="14" t="e">
        <v>#N/A</v>
      </c>
      <c r="GS44" s="14" t="e">
        <v>#N/A</v>
      </c>
      <c r="GU44" s="14" t="e">
        <v>#N/A</v>
      </c>
      <c r="GV44" s="14" t="e">
        <v>#N/A</v>
      </c>
      <c r="GX44" s="14" t="e">
        <v>#N/A</v>
      </c>
      <c r="GY44" s="14" t="e">
        <v>#N/A</v>
      </c>
      <c r="HG44" s="14" t="e">
        <v>#N/A</v>
      </c>
      <c r="HH44" s="14" t="e">
        <v>#N/A</v>
      </c>
      <c r="HJ44" s="14" t="e">
        <v>#N/A</v>
      </c>
      <c r="HK44" s="14" t="e">
        <v>#N/A</v>
      </c>
      <c r="HM44" s="14" t="e">
        <v>#N/A</v>
      </c>
      <c r="HN44" s="14" t="e">
        <v>#N/A</v>
      </c>
      <c r="HV44" s="14" t="e">
        <v>#N/A</v>
      </c>
      <c r="HW44" s="14" t="e">
        <v>#N/A</v>
      </c>
      <c r="HY44" s="14" t="e">
        <v>#N/A</v>
      </c>
      <c r="HZ44" s="14" t="e">
        <v>#N/A</v>
      </c>
      <c r="IB44" s="14" t="e">
        <v>#N/A</v>
      </c>
      <c r="IC44" s="14" t="e">
        <v>#N/A</v>
      </c>
      <c r="IH44" s="14" t="e">
        <v>#N/A</v>
      </c>
      <c r="II44" s="14" t="e">
        <v>#N/A</v>
      </c>
      <c r="IK44" s="14" t="e">
        <v>#N/A</v>
      </c>
      <c r="IL44" s="14" t="e">
        <v>#N/A</v>
      </c>
      <c r="IN44" s="14" t="e">
        <v>#N/A</v>
      </c>
      <c r="IO44" s="14" t="e">
        <v>#N/A</v>
      </c>
      <c r="IQ44" s="14" t="e">
        <v>#N/A</v>
      </c>
      <c r="IR44" s="14" t="e">
        <v>#N/A</v>
      </c>
      <c r="IT44" s="14" t="e">
        <v>#N/A</v>
      </c>
      <c r="IU44" s="14" t="e">
        <v>#N/A</v>
      </c>
      <c r="IW44" s="14" t="e">
        <v>#N/A</v>
      </c>
      <c r="IX44" s="14" t="e">
        <v>#N/A</v>
      </c>
      <c r="IZ44" s="14" t="e">
        <v>#N/A</v>
      </c>
      <c r="JA44" s="14" t="e">
        <v>#N/A</v>
      </c>
      <c r="JC44" s="14" t="e">
        <v>#N/A</v>
      </c>
      <c r="JD44" s="14" t="e">
        <v>#N/A</v>
      </c>
      <c r="JF44" s="14" t="e">
        <v>#N/A</v>
      </c>
      <c r="JG44" s="14" t="e">
        <v>#N/A</v>
      </c>
      <c r="JI44" s="14" t="e">
        <v>#N/A</v>
      </c>
      <c r="JJ44" s="14" t="e">
        <v>#N/A</v>
      </c>
      <c r="JL44" s="14" t="e">
        <v>#N/A</v>
      </c>
      <c r="JM44" s="14" t="e">
        <v>#N/A</v>
      </c>
      <c r="JO44" s="14" t="e">
        <v>#N/A</v>
      </c>
      <c r="JP44" s="14" t="e">
        <v>#N/A</v>
      </c>
      <c r="JR44" s="14" t="e">
        <v>#N/A</v>
      </c>
      <c r="JS44" s="14" t="e">
        <v>#N/A</v>
      </c>
      <c r="JU44" s="14" t="e">
        <v>#N/A</v>
      </c>
      <c r="JV44" s="14" t="e">
        <v>#N/A</v>
      </c>
      <c r="KD44" s="14" t="e">
        <v>#N/A</v>
      </c>
      <c r="KE44" s="14" t="e">
        <v>#N/A</v>
      </c>
      <c r="KG44" s="14" t="e">
        <v>#N/A</v>
      </c>
      <c r="KH44" s="14" t="e">
        <v>#N/A</v>
      </c>
      <c r="KJ44" s="14" t="e">
        <v>#N/A</v>
      </c>
      <c r="KK44" s="14" t="e">
        <v>#N/A</v>
      </c>
      <c r="KP44" s="14" t="e">
        <v>#N/A</v>
      </c>
      <c r="KQ44" s="14" t="e">
        <v>#N/A</v>
      </c>
      <c r="KV44" s="14" t="e">
        <v>#N/A</v>
      </c>
      <c r="KW44" s="14" t="e">
        <v>#N/A</v>
      </c>
      <c r="KY44" s="14" t="e">
        <v>#N/A</v>
      </c>
      <c r="KZ44" s="14" t="e">
        <v>#N/A</v>
      </c>
      <c r="LB44" s="14" t="e">
        <v>#N/A</v>
      </c>
      <c r="LC44" s="14" t="e">
        <v>#N/A</v>
      </c>
      <c r="LK44" s="14" t="e">
        <v>#N/A</v>
      </c>
      <c r="LL44" s="14" t="e">
        <v>#N/A</v>
      </c>
      <c r="LN44" s="14" t="e">
        <v>#N/A</v>
      </c>
      <c r="LO44" s="14" t="e">
        <v>#N/A</v>
      </c>
      <c r="LQ44" s="14" t="e">
        <v>#N/A</v>
      </c>
      <c r="LR44" s="14" t="e">
        <v>#N/A</v>
      </c>
      <c r="LW44" s="14" t="e">
        <v>#N/A</v>
      </c>
      <c r="LX44" s="14" t="e">
        <v>#N/A</v>
      </c>
      <c r="MC44" s="14" t="e">
        <v>#N/A</v>
      </c>
      <c r="MD44" s="14" t="e">
        <v>#N/A</v>
      </c>
      <c r="MF44" s="14" t="e">
        <v>#N/A</v>
      </c>
      <c r="MG44" s="14" t="e">
        <v>#N/A</v>
      </c>
      <c r="MX44" s="14" t="e">
        <v>#N/A</v>
      </c>
      <c r="MY44" s="14" t="e">
        <v>#N/A</v>
      </c>
      <c r="NA44" s="14" t="e">
        <v>#N/A</v>
      </c>
      <c r="NB44" s="14" t="e">
        <v>#N/A</v>
      </c>
      <c r="ND44" s="14" t="e">
        <v>#N/A</v>
      </c>
      <c r="NE44" s="14" t="e">
        <v>#N/A</v>
      </c>
      <c r="NG44" s="14" t="e">
        <v>#N/A</v>
      </c>
      <c r="NH44" s="14" t="e">
        <v>#N/A</v>
      </c>
      <c r="NJ44" s="14" t="e">
        <v>#N/A</v>
      </c>
      <c r="NK44" s="14" t="e">
        <v>#N/A</v>
      </c>
      <c r="NM44" s="14" t="e">
        <v>#N/A</v>
      </c>
      <c r="NN44" s="14" t="e">
        <v>#N/A</v>
      </c>
      <c r="NP44" s="14" t="e">
        <v>#N/A</v>
      </c>
      <c r="NQ44" s="14" t="e">
        <v>#N/A</v>
      </c>
      <c r="NS44" s="14" t="e">
        <v>#N/A</v>
      </c>
      <c r="NT44" s="14" t="e">
        <v>#N/A</v>
      </c>
      <c r="NV44" s="14" t="e">
        <v>#N/A</v>
      </c>
      <c r="NW44" s="14" t="e">
        <v>#N/A</v>
      </c>
      <c r="NY44" s="14" t="e">
        <v>#N/A</v>
      </c>
      <c r="NZ44" s="14" t="e">
        <v>#N/A</v>
      </c>
      <c r="OB44" s="14" t="e">
        <v>#N/A</v>
      </c>
      <c r="OC44" s="14" t="e">
        <v>#N/A</v>
      </c>
      <c r="OE44" s="14" t="e">
        <v>#N/A</v>
      </c>
      <c r="OF44" s="14" t="e">
        <v>#N/A</v>
      </c>
      <c r="OH44" s="14" t="e">
        <v>#N/A</v>
      </c>
      <c r="OI44" s="14" t="e">
        <v>#N/A</v>
      </c>
      <c r="OK44" s="14" t="e">
        <v>#N/A</v>
      </c>
      <c r="OL44" s="14" t="e">
        <v>#N/A</v>
      </c>
      <c r="ON44" s="14" t="e">
        <v>#N/A</v>
      </c>
      <c r="OO44" s="14" t="e">
        <v>#N/A</v>
      </c>
      <c r="OQ44" s="14" t="e">
        <v>#N/A</v>
      </c>
      <c r="OR44" s="14" t="e">
        <v>#N/A</v>
      </c>
      <c r="OT44" s="14" t="e">
        <v>#N/A</v>
      </c>
      <c r="OU44" s="14" t="e">
        <v>#N/A</v>
      </c>
      <c r="OW44" s="14" t="e">
        <v>#N/A</v>
      </c>
      <c r="OX44" s="14" t="e">
        <v>#N/A</v>
      </c>
      <c r="OZ44" s="14" t="e">
        <v>#N/A</v>
      </c>
      <c r="PA44" s="14" t="e">
        <v>#N/A</v>
      </c>
      <c r="PC44" s="14" t="e">
        <v>#N/A</v>
      </c>
      <c r="PD44" s="14" t="e">
        <v>#N/A</v>
      </c>
      <c r="PF44" s="14" t="e">
        <v>#N/A</v>
      </c>
      <c r="PG44" s="14" t="e">
        <v>#N/A</v>
      </c>
      <c r="PI44" s="14" t="e">
        <v>#N/A</v>
      </c>
      <c r="PJ44" s="14" t="e">
        <v>#N/A</v>
      </c>
      <c r="PL44" s="14" t="e">
        <v>#N/A</v>
      </c>
      <c r="PM44" s="14" t="e">
        <v>#N/A</v>
      </c>
      <c r="PO44" s="14" t="e">
        <v>#N/A</v>
      </c>
      <c r="PP44" s="14" t="e">
        <v>#N/A</v>
      </c>
      <c r="PR44" s="14" t="e">
        <v>#N/A</v>
      </c>
      <c r="PS44" s="14" t="e">
        <v>#N/A</v>
      </c>
      <c r="PW44" s="35" t="e">
        <v>#N/A</v>
      </c>
      <c r="PX44" s="35" t="e">
        <f t="shared" si="0"/>
        <v>#N/A</v>
      </c>
    </row>
    <row r="45" spans="1:441" ht="15" hidden="1" customHeight="1" x14ac:dyDescent="0.25">
      <c r="A45" s="12" t="s">
        <v>105</v>
      </c>
      <c r="B45" s="41" t="s">
        <v>111</v>
      </c>
      <c r="C45" s="12" t="s">
        <v>171</v>
      </c>
      <c r="D45" s="17"/>
      <c r="E45" s="14">
        <v>3</v>
      </c>
      <c r="F45" s="14">
        <v>0</v>
      </c>
      <c r="H45" s="14">
        <v>5</v>
      </c>
      <c r="I45" s="14">
        <v>1.75</v>
      </c>
      <c r="K45" s="14">
        <v>2</v>
      </c>
      <c r="L45" s="14">
        <v>0</v>
      </c>
      <c r="EG45" s="14" t="e">
        <v>#N/A</v>
      </c>
      <c r="EH45" s="14" t="e">
        <v>#N/A</v>
      </c>
      <c r="EJ45" s="14" t="e">
        <v>#N/A</v>
      </c>
      <c r="EK45" s="14" t="e">
        <v>#N/A</v>
      </c>
      <c r="EM45" s="14" t="e">
        <v>#N/A</v>
      </c>
      <c r="EN45" s="14" t="e">
        <v>#N/A</v>
      </c>
      <c r="EP45" s="14" t="e">
        <v>#N/A</v>
      </c>
      <c r="EQ45" s="14" t="e">
        <v>#N/A</v>
      </c>
      <c r="ES45" s="14" t="e">
        <v>#N/A</v>
      </c>
      <c r="ET45" s="14" t="e">
        <v>#N/A</v>
      </c>
      <c r="EV45" s="14" t="e">
        <v>#N/A</v>
      </c>
      <c r="EW45" s="14" t="e">
        <v>#N/A</v>
      </c>
      <c r="FB45" s="14" t="e">
        <v>#N/A</v>
      </c>
      <c r="FC45" s="14" t="e">
        <v>#N/A</v>
      </c>
      <c r="FE45" s="14" t="e">
        <v>#N/A</v>
      </c>
      <c r="FF45" s="14" t="e">
        <v>#N/A</v>
      </c>
      <c r="FH45" s="14" t="e">
        <v>#N/A</v>
      </c>
      <c r="FI45" s="14" t="e">
        <v>#N/A</v>
      </c>
      <c r="FK45" s="14" t="e">
        <v>#N/A</v>
      </c>
      <c r="FL45" s="14" t="e">
        <v>#N/A</v>
      </c>
      <c r="FN45" s="14" t="e">
        <v>#N/A</v>
      </c>
      <c r="FO45" s="14" t="e">
        <v>#N/A</v>
      </c>
      <c r="FQ45" s="14" t="e">
        <v>#N/A</v>
      </c>
      <c r="FR45" s="14" t="e">
        <v>#N/A</v>
      </c>
      <c r="FT45" s="14" t="e">
        <v>#N/A</v>
      </c>
      <c r="FU45" s="14" t="e">
        <v>#N/A</v>
      </c>
      <c r="FW45" s="14" t="e">
        <v>#N/A</v>
      </c>
      <c r="FX45" s="14" t="e">
        <v>#N/A</v>
      </c>
      <c r="FZ45" s="14" t="e">
        <v>#N/A</v>
      </c>
      <c r="GA45" s="14" t="e">
        <v>#N/A</v>
      </c>
      <c r="GC45" s="14" t="e">
        <v>#N/A</v>
      </c>
      <c r="GD45" s="14" t="e">
        <v>#N/A</v>
      </c>
      <c r="GF45" s="14" t="e">
        <v>#N/A</v>
      </c>
      <c r="GG45" s="14" t="e">
        <v>#N/A</v>
      </c>
      <c r="GI45" s="14" t="e">
        <v>#N/A</v>
      </c>
      <c r="GJ45" s="14" t="e">
        <v>#N/A</v>
      </c>
      <c r="GL45" s="14" t="e">
        <v>#N/A</v>
      </c>
      <c r="GM45" s="14" t="e">
        <v>#N/A</v>
      </c>
      <c r="GO45" s="14" t="e">
        <v>#N/A</v>
      </c>
      <c r="GP45" s="14" t="e">
        <v>#N/A</v>
      </c>
      <c r="GR45" s="14" t="e">
        <v>#N/A</v>
      </c>
      <c r="GS45" s="14" t="e">
        <v>#N/A</v>
      </c>
      <c r="GU45" s="14" t="e">
        <v>#N/A</v>
      </c>
      <c r="GV45" s="14" t="e">
        <v>#N/A</v>
      </c>
      <c r="GX45" s="14" t="e">
        <v>#N/A</v>
      </c>
      <c r="GY45" s="14" t="e">
        <v>#N/A</v>
      </c>
      <c r="HG45" s="14" t="e">
        <v>#N/A</v>
      </c>
      <c r="HH45" s="14" t="e">
        <v>#N/A</v>
      </c>
      <c r="HJ45" s="14" t="e">
        <v>#N/A</v>
      </c>
      <c r="HK45" s="14" t="e">
        <v>#N/A</v>
      </c>
      <c r="HM45" s="14" t="e">
        <v>#N/A</v>
      </c>
      <c r="HN45" s="14" t="e">
        <v>#N/A</v>
      </c>
      <c r="HV45" s="14" t="e">
        <v>#N/A</v>
      </c>
      <c r="HW45" s="14" t="e">
        <v>#N/A</v>
      </c>
      <c r="HY45" s="14" t="e">
        <v>#N/A</v>
      </c>
      <c r="HZ45" s="14" t="e">
        <v>#N/A</v>
      </c>
      <c r="IB45" s="14" t="e">
        <v>#N/A</v>
      </c>
      <c r="IC45" s="14" t="e">
        <v>#N/A</v>
      </c>
      <c r="IH45" s="14" t="e">
        <v>#N/A</v>
      </c>
      <c r="II45" s="14" t="e">
        <v>#N/A</v>
      </c>
      <c r="IK45" s="14" t="e">
        <v>#N/A</v>
      </c>
      <c r="IL45" s="14" t="e">
        <v>#N/A</v>
      </c>
      <c r="IN45" s="14" t="e">
        <v>#N/A</v>
      </c>
      <c r="IO45" s="14" t="e">
        <v>#N/A</v>
      </c>
      <c r="IQ45" s="14" t="e">
        <v>#N/A</v>
      </c>
      <c r="IR45" s="14" t="e">
        <v>#N/A</v>
      </c>
      <c r="IT45" s="14" t="e">
        <v>#N/A</v>
      </c>
      <c r="IU45" s="14" t="e">
        <v>#N/A</v>
      </c>
      <c r="IW45" s="14" t="e">
        <v>#N/A</v>
      </c>
      <c r="IX45" s="14" t="e">
        <v>#N/A</v>
      </c>
      <c r="IZ45" s="14" t="e">
        <v>#N/A</v>
      </c>
      <c r="JA45" s="14" t="e">
        <v>#N/A</v>
      </c>
      <c r="JC45" s="14" t="e">
        <v>#N/A</v>
      </c>
      <c r="JD45" s="14" t="e">
        <v>#N/A</v>
      </c>
      <c r="JF45" s="14" t="e">
        <v>#N/A</v>
      </c>
      <c r="JG45" s="14" t="e">
        <v>#N/A</v>
      </c>
      <c r="JI45" s="14" t="e">
        <v>#N/A</v>
      </c>
      <c r="JJ45" s="14" t="e">
        <v>#N/A</v>
      </c>
      <c r="JL45" s="14" t="e">
        <v>#N/A</v>
      </c>
      <c r="JM45" s="14" t="e">
        <v>#N/A</v>
      </c>
      <c r="JO45" s="14" t="e">
        <v>#N/A</v>
      </c>
      <c r="JP45" s="14" t="e">
        <v>#N/A</v>
      </c>
      <c r="JR45" s="14" t="e">
        <v>#N/A</v>
      </c>
      <c r="JS45" s="14" t="e">
        <v>#N/A</v>
      </c>
      <c r="JU45" s="14" t="e">
        <v>#N/A</v>
      </c>
      <c r="JV45" s="14" t="e">
        <v>#N/A</v>
      </c>
      <c r="KD45" s="14" t="e">
        <v>#N/A</v>
      </c>
      <c r="KE45" s="14" t="e">
        <v>#N/A</v>
      </c>
      <c r="KG45" s="14" t="e">
        <v>#N/A</v>
      </c>
      <c r="KH45" s="14" t="e">
        <v>#N/A</v>
      </c>
      <c r="KJ45" s="14" t="e">
        <v>#N/A</v>
      </c>
      <c r="KK45" s="14" t="e">
        <v>#N/A</v>
      </c>
      <c r="KP45" s="14" t="e">
        <v>#N/A</v>
      </c>
      <c r="KQ45" s="14" t="e">
        <v>#N/A</v>
      </c>
      <c r="KV45" s="14" t="e">
        <v>#N/A</v>
      </c>
      <c r="KW45" s="14" t="e">
        <v>#N/A</v>
      </c>
      <c r="KY45" s="14" t="e">
        <v>#N/A</v>
      </c>
      <c r="KZ45" s="14" t="e">
        <v>#N/A</v>
      </c>
      <c r="LB45" s="14" t="e">
        <v>#N/A</v>
      </c>
      <c r="LC45" s="14" t="e">
        <v>#N/A</v>
      </c>
      <c r="LK45" s="14" t="e">
        <v>#N/A</v>
      </c>
      <c r="LL45" s="14" t="e">
        <v>#N/A</v>
      </c>
      <c r="LN45" s="14" t="e">
        <v>#N/A</v>
      </c>
      <c r="LO45" s="14" t="e">
        <v>#N/A</v>
      </c>
      <c r="LQ45" s="14" t="e">
        <v>#N/A</v>
      </c>
      <c r="LR45" s="14" t="e">
        <v>#N/A</v>
      </c>
      <c r="LW45" s="14" t="e">
        <v>#N/A</v>
      </c>
      <c r="LX45" s="14" t="e">
        <v>#N/A</v>
      </c>
      <c r="MC45" s="14" t="e">
        <v>#N/A</v>
      </c>
      <c r="MD45" s="14" t="e">
        <v>#N/A</v>
      </c>
      <c r="MF45" s="14" t="e">
        <v>#N/A</v>
      </c>
      <c r="MG45" s="14" t="e">
        <v>#N/A</v>
      </c>
      <c r="MX45" s="14" t="e">
        <v>#N/A</v>
      </c>
      <c r="MY45" s="14" t="e">
        <v>#N/A</v>
      </c>
      <c r="NA45" s="14" t="e">
        <v>#N/A</v>
      </c>
      <c r="NB45" s="14" t="e">
        <v>#N/A</v>
      </c>
      <c r="ND45" s="14" t="e">
        <v>#N/A</v>
      </c>
      <c r="NE45" s="14" t="e">
        <v>#N/A</v>
      </c>
      <c r="NG45" s="14" t="e">
        <v>#N/A</v>
      </c>
      <c r="NH45" s="14" t="e">
        <v>#N/A</v>
      </c>
      <c r="NJ45" s="14" t="e">
        <v>#N/A</v>
      </c>
      <c r="NK45" s="14" t="e">
        <v>#N/A</v>
      </c>
      <c r="NM45" s="14" t="e">
        <v>#N/A</v>
      </c>
      <c r="NN45" s="14" t="e">
        <v>#N/A</v>
      </c>
      <c r="NP45" s="14" t="e">
        <v>#N/A</v>
      </c>
      <c r="NQ45" s="14" t="e">
        <v>#N/A</v>
      </c>
      <c r="NS45" s="14" t="e">
        <v>#N/A</v>
      </c>
      <c r="NT45" s="14" t="e">
        <v>#N/A</v>
      </c>
      <c r="NV45" s="14" t="e">
        <v>#N/A</v>
      </c>
      <c r="NW45" s="14" t="e">
        <v>#N/A</v>
      </c>
      <c r="NY45" s="14" t="e">
        <v>#N/A</v>
      </c>
      <c r="NZ45" s="14" t="e">
        <v>#N/A</v>
      </c>
      <c r="OB45" s="14" t="e">
        <v>#N/A</v>
      </c>
      <c r="OC45" s="14" t="e">
        <v>#N/A</v>
      </c>
      <c r="OE45" s="14" t="e">
        <v>#N/A</v>
      </c>
      <c r="OF45" s="14" t="e">
        <v>#N/A</v>
      </c>
      <c r="OH45" s="14" t="e">
        <v>#N/A</v>
      </c>
      <c r="OI45" s="14" t="e">
        <v>#N/A</v>
      </c>
      <c r="OK45" s="14" t="e">
        <v>#N/A</v>
      </c>
      <c r="OL45" s="14" t="e">
        <v>#N/A</v>
      </c>
      <c r="ON45" s="14" t="e">
        <v>#N/A</v>
      </c>
      <c r="OO45" s="14" t="e">
        <v>#N/A</v>
      </c>
      <c r="OQ45" s="14" t="e">
        <v>#N/A</v>
      </c>
      <c r="OR45" s="14" t="e">
        <v>#N/A</v>
      </c>
      <c r="OT45" s="14" t="e">
        <v>#N/A</v>
      </c>
      <c r="OU45" s="14" t="e">
        <v>#N/A</v>
      </c>
      <c r="OW45" s="14" t="e">
        <v>#N/A</v>
      </c>
      <c r="OX45" s="14" t="e">
        <v>#N/A</v>
      </c>
      <c r="OZ45" s="14" t="e">
        <v>#N/A</v>
      </c>
      <c r="PA45" s="14" t="e">
        <v>#N/A</v>
      </c>
      <c r="PC45" s="14" t="e">
        <v>#N/A</v>
      </c>
      <c r="PD45" s="14" t="e">
        <v>#N/A</v>
      </c>
      <c r="PF45" s="14" t="e">
        <v>#N/A</v>
      </c>
      <c r="PG45" s="14" t="e">
        <v>#N/A</v>
      </c>
      <c r="PI45" s="14" t="e">
        <v>#N/A</v>
      </c>
      <c r="PJ45" s="14" t="e">
        <v>#N/A</v>
      </c>
      <c r="PL45" s="14" t="e">
        <v>#N/A</v>
      </c>
      <c r="PM45" s="14" t="e">
        <v>#N/A</v>
      </c>
      <c r="PO45" s="14" t="e">
        <v>#N/A</v>
      </c>
      <c r="PP45" s="14" t="e">
        <v>#N/A</v>
      </c>
      <c r="PR45" s="14" t="e">
        <v>#N/A</v>
      </c>
      <c r="PS45" s="14" t="e">
        <v>#N/A</v>
      </c>
      <c r="PW45" s="35" t="e">
        <v>#N/A</v>
      </c>
      <c r="PX45" s="35" t="e">
        <f t="shared" si="0"/>
        <v>#N/A</v>
      </c>
    </row>
    <row r="46" spans="1:441" ht="15" hidden="1" customHeight="1" x14ac:dyDescent="0.25">
      <c r="A46" s="12" t="s">
        <v>53</v>
      </c>
      <c r="B46" s="41" t="s">
        <v>11</v>
      </c>
      <c r="C46" s="12" t="s">
        <v>170</v>
      </c>
      <c r="E46" s="14">
        <v>5</v>
      </c>
      <c r="F46" s="14">
        <v>6.5</v>
      </c>
      <c r="N46" s="14">
        <v>5</v>
      </c>
      <c r="O46" s="14">
        <v>0</v>
      </c>
      <c r="Q46" s="14">
        <v>4</v>
      </c>
      <c r="R46" s="14">
        <v>0</v>
      </c>
      <c r="T46" s="14">
        <v>5</v>
      </c>
      <c r="U46" s="14">
        <v>0</v>
      </c>
      <c r="EG46" s="14" t="e">
        <v>#N/A</v>
      </c>
      <c r="EH46" s="14" t="e">
        <v>#N/A</v>
      </c>
      <c r="EJ46" s="14" t="e">
        <v>#N/A</v>
      </c>
      <c r="EK46" s="14" t="e">
        <v>#N/A</v>
      </c>
      <c r="EM46" s="14" t="e">
        <v>#N/A</v>
      </c>
      <c r="EN46" s="14" t="e">
        <v>#N/A</v>
      </c>
      <c r="EP46" s="14" t="e">
        <v>#N/A</v>
      </c>
      <c r="EQ46" s="14" t="e">
        <v>#N/A</v>
      </c>
      <c r="ES46" s="14" t="e">
        <v>#N/A</v>
      </c>
      <c r="ET46" s="14" t="e">
        <v>#N/A</v>
      </c>
      <c r="EV46" s="14" t="e">
        <v>#N/A</v>
      </c>
      <c r="EW46" s="14" t="e">
        <v>#N/A</v>
      </c>
      <c r="FB46" s="14" t="e">
        <v>#N/A</v>
      </c>
      <c r="FC46" s="14" t="e">
        <v>#N/A</v>
      </c>
      <c r="FE46" s="14" t="e">
        <v>#N/A</v>
      </c>
      <c r="FF46" s="14" t="e">
        <v>#N/A</v>
      </c>
      <c r="FH46" s="14" t="e">
        <v>#N/A</v>
      </c>
      <c r="FI46" s="14" t="e">
        <v>#N/A</v>
      </c>
      <c r="FK46" s="14" t="e">
        <v>#N/A</v>
      </c>
      <c r="FL46" s="14" t="e">
        <v>#N/A</v>
      </c>
      <c r="FN46" s="14" t="e">
        <v>#N/A</v>
      </c>
      <c r="FO46" s="14" t="e">
        <v>#N/A</v>
      </c>
      <c r="FQ46" s="14" t="e">
        <v>#N/A</v>
      </c>
      <c r="FR46" s="14" t="e">
        <v>#N/A</v>
      </c>
      <c r="FT46" s="14" t="e">
        <v>#N/A</v>
      </c>
      <c r="FU46" s="14" t="e">
        <v>#N/A</v>
      </c>
      <c r="FW46" s="14" t="e">
        <v>#N/A</v>
      </c>
      <c r="FX46" s="14" t="e">
        <v>#N/A</v>
      </c>
      <c r="FZ46" s="14" t="e">
        <v>#N/A</v>
      </c>
      <c r="GA46" s="14" t="e">
        <v>#N/A</v>
      </c>
      <c r="GC46" s="14" t="e">
        <v>#N/A</v>
      </c>
      <c r="GD46" s="14" t="e">
        <v>#N/A</v>
      </c>
      <c r="GF46" s="14" t="e">
        <v>#N/A</v>
      </c>
      <c r="GG46" s="14" t="e">
        <v>#N/A</v>
      </c>
      <c r="GI46" s="14" t="e">
        <v>#N/A</v>
      </c>
      <c r="GJ46" s="14" t="e">
        <v>#N/A</v>
      </c>
      <c r="GL46" s="14" t="e">
        <v>#N/A</v>
      </c>
      <c r="GM46" s="14" t="e">
        <v>#N/A</v>
      </c>
      <c r="GO46" s="14" t="e">
        <v>#N/A</v>
      </c>
      <c r="GP46" s="14" t="e">
        <v>#N/A</v>
      </c>
      <c r="GR46" s="14" t="e">
        <v>#N/A</v>
      </c>
      <c r="GS46" s="14" t="e">
        <v>#N/A</v>
      </c>
      <c r="GU46" s="14" t="e">
        <v>#N/A</v>
      </c>
      <c r="GV46" s="14" t="e">
        <v>#N/A</v>
      </c>
      <c r="GX46" s="14" t="e">
        <v>#N/A</v>
      </c>
      <c r="GY46" s="14" t="e">
        <v>#N/A</v>
      </c>
      <c r="HG46" s="14" t="e">
        <v>#N/A</v>
      </c>
      <c r="HH46" s="14" t="e">
        <v>#N/A</v>
      </c>
      <c r="HJ46" s="14" t="e">
        <v>#N/A</v>
      </c>
      <c r="HK46" s="14" t="e">
        <v>#N/A</v>
      </c>
      <c r="HM46" s="14" t="e">
        <v>#N/A</v>
      </c>
      <c r="HN46" s="14" t="e">
        <v>#N/A</v>
      </c>
      <c r="HV46" s="14" t="e">
        <v>#N/A</v>
      </c>
      <c r="HW46" s="14" t="e">
        <v>#N/A</v>
      </c>
      <c r="HY46" s="14" t="e">
        <v>#N/A</v>
      </c>
      <c r="HZ46" s="14" t="e">
        <v>#N/A</v>
      </c>
      <c r="IB46" s="14" t="e">
        <v>#N/A</v>
      </c>
      <c r="IC46" s="14" t="e">
        <v>#N/A</v>
      </c>
      <c r="IH46" s="14" t="e">
        <v>#N/A</v>
      </c>
      <c r="II46" s="14" t="e">
        <v>#N/A</v>
      </c>
      <c r="IK46" s="14" t="e">
        <v>#N/A</v>
      </c>
      <c r="IL46" s="14" t="e">
        <v>#N/A</v>
      </c>
      <c r="IN46" s="14" t="e">
        <v>#N/A</v>
      </c>
      <c r="IO46" s="14" t="e">
        <v>#N/A</v>
      </c>
      <c r="IQ46" s="14" t="e">
        <v>#N/A</v>
      </c>
      <c r="IR46" s="14" t="e">
        <v>#N/A</v>
      </c>
      <c r="IT46" s="14" t="e">
        <v>#N/A</v>
      </c>
      <c r="IU46" s="14" t="e">
        <v>#N/A</v>
      </c>
      <c r="IW46" s="14" t="e">
        <v>#N/A</v>
      </c>
      <c r="IX46" s="14" t="e">
        <v>#N/A</v>
      </c>
      <c r="IZ46" s="14" t="e">
        <v>#N/A</v>
      </c>
      <c r="JA46" s="14" t="e">
        <v>#N/A</v>
      </c>
      <c r="JC46" s="14" t="e">
        <v>#N/A</v>
      </c>
      <c r="JD46" s="14" t="e">
        <v>#N/A</v>
      </c>
      <c r="JF46" s="14" t="e">
        <v>#N/A</v>
      </c>
      <c r="JG46" s="14" t="e">
        <v>#N/A</v>
      </c>
      <c r="JI46" s="14" t="e">
        <v>#N/A</v>
      </c>
      <c r="JJ46" s="14" t="e">
        <v>#N/A</v>
      </c>
      <c r="JL46" s="14" t="e">
        <v>#N/A</v>
      </c>
      <c r="JM46" s="14" t="e">
        <v>#N/A</v>
      </c>
      <c r="JO46" s="14" t="e">
        <v>#N/A</v>
      </c>
      <c r="JP46" s="14" t="e">
        <v>#N/A</v>
      </c>
      <c r="JR46" s="14" t="e">
        <v>#N/A</v>
      </c>
      <c r="JS46" s="14" t="e">
        <v>#N/A</v>
      </c>
      <c r="JU46" s="14" t="e">
        <v>#N/A</v>
      </c>
      <c r="JV46" s="14" t="e">
        <v>#N/A</v>
      </c>
      <c r="KD46" s="14" t="e">
        <v>#N/A</v>
      </c>
      <c r="KE46" s="14" t="e">
        <v>#N/A</v>
      </c>
      <c r="KG46" s="14" t="e">
        <v>#N/A</v>
      </c>
      <c r="KH46" s="14" t="e">
        <v>#N/A</v>
      </c>
      <c r="KJ46" s="14" t="e">
        <v>#N/A</v>
      </c>
      <c r="KK46" s="14" t="e">
        <v>#N/A</v>
      </c>
      <c r="KP46" s="14" t="e">
        <v>#N/A</v>
      </c>
      <c r="KQ46" s="14" t="e">
        <v>#N/A</v>
      </c>
      <c r="KV46" s="14" t="e">
        <v>#N/A</v>
      </c>
      <c r="KW46" s="14" t="e">
        <v>#N/A</v>
      </c>
      <c r="KY46" s="14" t="e">
        <v>#N/A</v>
      </c>
      <c r="KZ46" s="14" t="e">
        <v>#N/A</v>
      </c>
      <c r="LB46" s="14" t="e">
        <v>#N/A</v>
      </c>
      <c r="LC46" s="14" t="e">
        <v>#N/A</v>
      </c>
      <c r="LK46" s="14" t="e">
        <v>#N/A</v>
      </c>
      <c r="LL46" s="14" t="e">
        <v>#N/A</v>
      </c>
      <c r="LN46" s="14" t="e">
        <v>#N/A</v>
      </c>
      <c r="LO46" s="14" t="e">
        <v>#N/A</v>
      </c>
      <c r="LQ46" s="14" t="e">
        <v>#N/A</v>
      </c>
      <c r="LR46" s="14" t="e">
        <v>#N/A</v>
      </c>
      <c r="LW46" s="14" t="e">
        <v>#N/A</v>
      </c>
      <c r="LX46" s="14" t="e">
        <v>#N/A</v>
      </c>
      <c r="MC46" s="14" t="e">
        <v>#N/A</v>
      </c>
      <c r="MD46" s="14" t="e">
        <v>#N/A</v>
      </c>
      <c r="MF46" s="14" t="e">
        <v>#N/A</v>
      </c>
      <c r="MG46" s="14" t="e">
        <v>#N/A</v>
      </c>
      <c r="MX46" s="14" t="e">
        <v>#N/A</v>
      </c>
      <c r="MY46" s="14" t="e">
        <v>#N/A</v>
      </c>
      <c r="NA46" s="14" t="e">
        <v>#N/A</v>
      </c>
      <c r="NB46" s="14" t="e">
        <v>#N/A</v>
      </c>
      <c r="ND46" s="14" t="e">
        <v>#N/A</v>
      </c>
      <c r="NE46" s="14" t="e">
        <v>#N/A</v>
      </c>
      <c r="NG46" s="14" t="e">
        <v>#N/A</v>
      </c>
      <c r="NH46" s="14" t="e">
        <v>#N/A</v>
      </c>
      <c r="NJ46" s="14" t="e">
        <v>#N/A</v>
      </c>
      <c r="NK46" s="14" t="e">
        <v>#N/A</v>
      </c>
      <c r="NM46" s="14" t="e">
        <v>#N/A</v>
      </c>
      <c r="NN46" s="14" t="e">
        <v>#N/A</v>
      </c>
      <c r="NP46" s="14" t="e">
        <v>#N/A</v>
      </c>
      <c r="NQ46" s="14" t="e">
        <v>#N/A</v>
      </c>
      <c r="NS46" s="14" t="e">
        <v>#N/A</v>
      </c>
      <c r="NT46" s="14" t="e">
        <v>#N/A</v>
      </c>
      <c r="NV46" s="14" t="e">
        <v>#N/A</v>
      </c>
      <c r="NW46" s="14" t="e">
        <v>#N/A</v>
      </c>
      <c r="NY46" s="14" t="e">
        <v>#N/A</v>
      </c>
      <c r="NZ46" s="14" t="e">
        <v>#N/A</v>
      </c>
      <c r="OB46" s="14" t="e">
        <v>#N/A</v>
      </c>
      <c r="OC46" s="14" t="e">
        <v>#N/A</v>
      </c>
      <c r="OE46" s="14" t="e">
        <v>#N/A</v>
      </c>
      <c r="OF46" s="14" t="e">
        <v>#N/A</v>
      </c>
      <c r="OH46" s="14" t="e">
        <v>#N/A</v>
      </c>
      <c r="OI46" s="14" t="e">
        <v>#N/A</v>
      </c>
      <c r="OK46" s="14" t="e">
        <v>#N/A</v>
      </c>
      <c r="OL46" s="14" t="e">
        <v>#N/A</v>
      </c>
      <c r="ON46" s="14" t="e">
        <v>#N/A</v>
      </c>
      <c r="OO46" s="14" t="e">
        <v>#N/A</v>
      </c>
      <c r="OQ46" s="14" t="e">
        <v>#N/A</v>
      </c>
      <c r="OR46" s="14" t="e">
        <v>#N/A</v>
      </c>
      <c r="OT46" s="14" t="e">
        <v>#N/A</v>
      </c>
      <c r="OU46" s="14" t="e">
        <v>#N/A</v>
      </c>
      <c r="OW46" s="14" t="e">
        <v>#N/A</v>
      </c>
      <c r="OX46" s="14" t="e">
        <v>#N/A</v>
      </c>
      <c r="OZ46" s="14" t="e">
        <v>#N/A</v>
      </c>
      <c r="PA46" s="14" t="e">
        <v>#N/A</v>
      </c>
      <c r="PC46" s="14" t="e">
        <v>#N/A</v>
      </c>
      <c r="PD46" s="14" t="e">
        <v>#N/A</v>
      </c>
      <c r="PF46" s="14" t="e">
        <v>#N/A</v>
      </c>
      <c r="PG46" s="14" t="e">
        <v>#N/A</v>
      </c>
      <c r="PI46" s="14" t="e">
        <v>#N/A</v>
      </c>
      <c r="PJ46" s="14" t="e">
        <v>#N/A</v>
      </c>
      <c r="PL46" s="14" t="e">
        <v>#N/A</v>
      </c>
      <c r="PM46" s="14" t="e">
        <v>#N/A</v>
      </c>
      <c r="PO46" s="14" t="e">
        <v>#N/A</v>
      </c>
      <c r="PP46" s="14" t="e">
        <v>#N/A</v>
      </c>
      <c r="PR46" s="14" t="e">
        <v>#N/A</v>
      </c>
      <c r="PS46" s="14" t="e">
        <v>#N/A</v>
      </c>
      <c r="PW46" s="35" t="e">
        <v>#N/A</v>
      </c>
      <c r="PX46" s="35" t="e">
        <f t="shared" si="0"/>
        <v>#N/A</v>
      </c>
    </row>
    <row r="47" spans="1:441" ht="15" hidden="1" customHeight="1" x14ac:dyDescent="0.25">
      <c r="A47" s="12" t="s">
        <v>130</v>
      </c>
      <c r="B47" s="41" t="s">
        <v>127</v>
      </c>
      <c r="C47" s="12" t="s">
        <v>169</v>
      </c>
      <c r="E47" s="14">
        <v>5</v>
      </c>
      <c r="F47" s="14">
        <v>5.5</v>
      </c>
      <c r="H47" s="14">
        <v>1</v>
      </c>
      <c r="I47" s="14">
        <v>0</v>
      </c>
      <c r="K47" s="14">
        <v>4</v>
      </c>
      <c r="L47" s="14">
        <v>3</v>
      </c>
      <c r="N47" s="14">
        <v>5</v>
      </c>
      <c r="O47" s="14">
        <v>0</v>
      </c>
      <c r="Q47" s="14">
        <v>5</v>
      </c>
      <c r="R47" s="14">
        <v>4</v>
      </c>
      <c r="T47" s="14">
        <v>4</v>
      </c>
      <c r="U47" s="14">
        <v>2.25</v>
      </c>
      <c r="W47" s="14">
        <v>5</v>
      </c>
      <c r="X47" s="14">
        <v>7.25</v>
      </c>
      <c r="Z47" s="14">
        <v>5</v>
      </c>
      <c r="AA47" s="14">
        <v>0</v>
      </c>
      <c r="AB47" s="14">
        <v>12</v>
      </c>
      <c r="AC47" s="14">
        <v>5</v>
      </c>
      <c r="AD47" s="14">
        <v>0</v>
      </c>
      <c r="AF47" s="14">
        <v>5</v>
      </c>
      <c r="AG47" s="14">
        <v>2.7</v>
      </c>
      <c r="AI47" s="14">
        <v>5</v>
      </c>
      <c r="AJ47" s="14">
        <v>4.5</v>
      </c>
      <c r="AL47" s="14">
        <v>5</v>
      </c>
      <c r="AM47" s="14">
        <v>7.3</v>
      </c>
      <c r="AO47" s="14">
        <v>5</v>
      </c>
      <c r="AP47" s="14">
        <v>0.9</v>
      </c>
      <c r="AR47" s="14">
        <v>5</v>
      </c>
      <c r="AS47" s="14">
        <v>1</v>
      </c>
      <c r="AT47" s="14">
        <v>10</v>
      </c>
      <c r="AU47" s="14">
        <v>2</v>
      </c>
      <c r="AV47" s="14">
        <v>0.8</v>
      </c>
      <c r="AX47" s="14">
        <v>5</v>
      </c>
      <c r="AY47" s="14">
        <v>5</v>
      </c>
      <c r="BA47" s="14">
        <v>4</v>
      </c>
      <c r="BB47" s="14">
        <v>8.5</v>
      </c>
      <c r="BD47" s="14">
        <v>5</v>
      </c>
      <c r="BE47" s="14">
        <v>2.1</v>
      </c>
      <c r="BG47" s="14">
        <v>5</v>
      </c>
      <c r="BH47" s="14">
        <v>7</v>
      </c>
      <c r="BJ47" s="14">
        <v>5</v>
      </c>
      <c r="BK47" s="14">
        <v>0.9</v>
      </c>
      <c r="BM47" s="14">
        <v>5</v>
      </c>
      <c r="BN47" s="14">
        <v>0</v>
      </c>
      <c r="BP47" s="14">
        <v>5</v>
      </c>
      <c r="BQ47" s="14">
        <v>3.95</v>
      </c>
      <c r="BS47" s="14">
        <v>4</v>
      </c>
      <c r="BT47" s="14">
        <v>0.9</v>
      </c>
      <c r="BU47" s="14">
        <v>10</v>
      </c>
      <c r="BV47" s="14">
        <v>1</v>
      </c>
      <c r="BW47" s="14">
        <v>5</v>
      </c>
      <c r="BY47" s="14">
        <v>5</v>
      </c>
      <c r="BZ47" s="14">
        <v>8.0500000000000007</v>
      </c>
      <c r="CB47" s="14">
        <v>5</v>
      </c>
      <c r="CC47" s="14">
        <v>2.95</v>
      </c>
      <c r="CE47" s="14">
        <v>5</v>
      </c>
      <c r="CF47" s="14">
        <v>12.4</v>
      </c>
      <c r="CG47" s="14">
        <v>6.6</v>
      </c>
      <c r="CH47" s="14">
        <v>5</v>
      </c>
      <c r="CI47" s="14">
        <v>3.5</v>
      </c>
      <c r="CK47" s="14">
        <v>5</v>
      </c>
      <c r="CL47" s="14">
        <v>12.75</v>
      </c>
      <c r="CN47" s="14">
        <v>4</v>
      </c>
      <c r="CO47" s="14">
        <v>0</v>
      </c>
      <c r="CQ47" s="14">
        <v>2</v>
      </c>
      <c r="CR47" s="14">
        <v>3.5</v>
      </c>
      <c r="CT47" s="14">
        <v>5</v>
      </c>
      <c r="CU47" s="14">
        <v>5.3</v>
      </c>
      <c r="CW47" s="14">
        <v>5</v>
      </c>
      <c r="CX47" s="14">
        <v>3</v>
      </c>
      <c r="CZ47" s="14">
        <v>5</v>
      </c>
      <c r="DA47" s="14">
        <v>1.5</v>
      </c>
      <c r="DC47" s="14">
        <v>5</v>
      </c>
      <c r="DD47" s="14">
        <v>4</v>
      </c>
      <c r="DF47" s="14">
        <v>5</v>
      </c>
      <c r="DG47" s="14">
        <v>4.2</v>
      </c>
      <c r="DI47" s="14">
        <v>5</v>
      </c>
      <c r="DJ47" s="14">
        <v>0.6</v>
      </c>
      <c r="DL47" s="14">
        <v>5</v>
      </c>
      <c r="DM47" s="14">
        <v>2.75</v>
      </c>
      <c r="DO47" s="14">
        <v>4</v>
      </c>
      <c r="DP47" s="14">
        <v>1.2</v>
      </c>
      <c r="DR47" s="14">
        <v>5</v>
      </c>
      <c r="DS47" s="14">
        <v>3.1</v>
      </c>
      <c r="DU47" s="14">
        <v>5</v>
      </c>
      <c r="DV47" s="14">
        <v>5.15</v>
      </c>
      <c r="DX47" s="14">
        <v>5</v>
      </c>
      <c r="DY47" s="14">
        <v>6.5</v>
      </c>
      <c r="EA47" s="14">
        <v>5</v>
      </c>
      <c r="EB47" s="14">
        <v>0</v>
      </c>
      <c r="ED47" s="14">
        <v>5</v>
      </c>
      <c r="EE47" s="14">
        <v>0</v>
      </c>
      <c r="EG47" s="14">
        <v>5</v>
      </c>
      <c r="EH47" s="14">
        <v>3.25</v>
      </c>
      <c r="EJ47" s="14">
        <v>1</v>
      </c>
      <c r="EK47" s="14">
        <v>0</v>
      </c>
      <c r="FE47" s="14">
        <v>1</v>
      </c>
      <c r="FF47" s="14">
        <v>0</v>
      </c>
      <c r="FH47" s="14">
        <v>3</v>
      </c>
      <c r="FI47" s="14">
        <v>0</v>
      </c>
      <c r="FK47" s="14" t="e">
        <v>#N/A</v>
      </c>
      <c r="FL47" s="14" t="e">
        <v>#N/A</v>
      </c>
      <c r="FN47" s="14" t="e">
        <v>#N/A</v>
      </c>
      <c r="FO47" s="14" t="e">
        <v>#N/A</v>
      </c>
      <c r="FQ47" s="14" t="e">
        <v>#N/A</v>
      </c>
      <c r="FR47" s="14" t="e">
        <v>#N/A</v>
      </c>
      <c r="FT47" s="14" t="e">
        <v>#N/A</v>
      </c>
      <c r="FU47" s="14" t="e">
        <v>#N/A</v>
      </c>
      <c r="FW47" s="14" t="e">
        <v>#N/A</v>
      </c>
      <c r="FX47" s="14" t="e">
        <v>#N/A</v>
      </c>
      <c r="FZ47" s="14" t="e">
        <v>#N/A</v>
      </c>
      <c r="GA47" s="14" t="e">
        <v>#N/A</v>
      </c>
      <c r="GC47" s="14" t="e">
        <v>#N/A</v>
      </c>
      <c r="GD47" s="14" t="e">
        <v>#N/A</v>
      </c>
      <c r="GF47" s="14" t="e">
        <v>#N/A</v>
      </c>
      <c r="GG47" s="14" t="e">
        <v>#N/A</v>
      </c>
      <c r="GI47" s="14" t="e">
        <v>#N/A</v>
      </c>
      <c r="GJ47" s="14" t="e">
        <v>#N/A</v>
      </c>
      <c r="GL47" s="14" t="e">
        <v>#N/A</v>
      </c>
      <c r="GM47" s="14" t="e">
        <v>#N/A</v>
      </c>
      <c r="GO47" s="14" t="e">
        <v>#N/A</v>
      </c>
      <c r="GP47" s="14" t="e">
        <v>#N/A</v>
      </c>
      <c r="GR47" s="14" t="e">
        <v>#N/A</v>
      </c>
      <c r="GS47" s="14" t="e">
        <v>#N/A</v>
      </c>
      <c r="GU47" s="14" t="e">
        <v>#N/A</v>
      </c>
      <c r="GV47" s="14" t="e">
        <v>#N/A</v>
      </c>
      <c r="GX47" s="14" t="e">
        <v>#N/A</v>
      </c>
      <c r="GY47" s="14" t="e">
        <v>#N/A</v>
      </c>
      <c r="HG47" s="14" t="e">
        <v>#N/A</v>
      </c>
      <c r="HH47" s="14" t="e">
        <v>#N/A</v>
      </c>
      <c r="HJ47" s="14" t="e">
        <v>#N/A</v>
      </c>
      <c r="HK47" s="14" t="e">
        <v>#N/A</v>
      </c>
      <c r="HM47" s="14" t="e">
        <v>#N/A</v>
      </c>
      <c r="HN47" s="14" t="e">
        <v>#N/A</v>
      </c>
      <c r="HV47" s="14" t="e">
        <v>#N/A</v>
      </c>
      <c r="HW47" s="14" t="e">
        <v>#N/A</v>
      </c>
      <c r="HY47" s="14" t="e">
        <v>#N/A</v>
      </c>
      <c r="HZ47" s="14" t="e">
        <v>#N/A</v>
      </c>
      <c r="IB47" s="14" t="e">
        <v>#N/A</v>
      </c>
      <c r="IC47" s="14" t="e">
        <v>#N/A</v>
      </c>
      <c r="IH47" s="14" t="e">
        <v>#N/A</v>
      </c>
      <c r="II47" s="14" t="e">
        <v>#N/A</v>
      </c>
      <c r="IK47" s="14" t="e">
        <v>#N/A</v>
      </c>
      <c r="IL47" s="14" t="e">
        <v>#N/A</v>
      </c>
      <c r="IN47" s="14" t="e">
        <v>#N/A</v>
      </c>
      <c r="IO47" s="14" t="e">
        <v>#N/A</v>
      </c>
      <c r="IQ47" s="14" t="e">
        <v>#N/A</v>
      </c>
      <c r="IR47" s="14" t="e">
        <v>#N/A</v>
      </c>
      <c r="IT47" s="14" t="e">
        <v>#N/A</v>
      </c>
      <c r="IU47" s="14" t="e">
        <v>#N/A</v>
      </c>
      <c r="IW47" s="14" t="e">
        <v>#N/A</v>
      </c>
      <c r="IX47" s="14" t="e">
        <v>#N/A</v>
      </c>
      <c r="IZ47" s="14" t="e">
        <v>#N/A</v>
      </c>
      <c r="JA47" s="14" t="e">
        <v>#N/A</v>
      </c>
      <c r="JC47" s="14" t="e">
        <v>#N/A</v>
      </c>
      <c r="JD47" s="14" t="e">
        <v>#N/A</v>
      </c>
      <c r="JF47" s="14" t="e">
        <v>#N/A</v>
      </c>
      <c r="JG47" s="14" t="e">
        <v>#N/A</v>
      </c>
      <c r="JI47" s="14" t="e">
        <v>#N/A</v>
      </c>
      <c r="JJ47" s="14" t="e">
        <v>#N/A</v>
      </c>
      <c r="JL47" s="14" t="e">
        <v>#N/A</v>
      </c>
      <c r="JM47" s="14" t="e">
        <v>#N/A</v>
      </c>
      <c r="JO47" s="14" t="e">
        <v>#N/A</v>
      </c>
      <c r="JP47" s="14" t="e">
        <v>#N/A</v>
      </c>
      <c r="JR47" s="14" t="e">
        <v>#N/A</v>
      </c>
      <c r="JS47" s="14" t="e">
        <v>#N/A</v>
      </c>
      <c r="JU47" s="14" t="e">
        <v>#N/A</v>
      </c>
      <c r="JV47" s="14" t="e">
        <v>#N/A</v>
      </c>
      <c r="KD47" s="14" t="e">
        <v>#N/A</v>
      </c>
      <c r="KE47" s="14" t="e">
        <v>#N/A</v>
      </c>
      <c r="KG47" s="14" t="e">
        <v>#N/A</v>
      </c>
      <c r="KH47" s="14" t="e">
        <v>#N/A</v>
      </c>
      <c r="KJ47" s="14" t="e">
        <v>#N/A</v>
      </c>
      <c r="KK47" s="14" t="e">
        <v>#N/A</v>
      </c>
      <c r="KP47" s="14" t="e">
        <v>#N/A</v>
      </c>
      <c r="KQ47" s="14" t="e">
        <v>#N/A</v>
      </c>
      <c r="KV47" s="14" t="e">
        <v>#N/A</v>
      </c>
      <c r="KW47" s="14" t="e">
        <v>#N/A</v>
      </c>
      <c r="KY47" s="14" t="e">
        <v>#N/A</v>
      </c>
      <c r="KZ47" s="14" t="e">
        <v>#N/A</v>
      </c>
      <c r="LB47" s="14" t="e">
        <v>#N/A</v>
      </c>
      <c r="LC47" s="14" t="e">
        <v>#N/A</v>
      </c>
      <c r="LK47" s="14" t="e">
        <v>#N/A</v>
      </c>
      <c r="LL47" s="14" t="e">
        <v>#N/A</v>
      </c>
      <c r="LN47" s="14" t="e">
        <v>#N/A</v>
      </c>
      <c r="LO47" s="14" t="e">
        <v>#N/A</v>
      </c>
      <c r="LQ47" s="14" t="e">
        <v>#N/A</v>
      </c>
      <c r="LR47" s="14" t="e">
        <v>#N/A</v>
      </c>
      <c r="LW47" s="14" t="e">
        <v>#N/A</v>
      </c>
      <c r="LX47" s="14" t="e">
        <v>#N/A</v>
      </c>
      <c r="MC47" s="14" t="e">
        <v>#N/A</v>
      </c>
      <c r="MD47" s="14" t="e">
        <v>#N/A</v>
      </c>
      <c r="MF47" s="14" t="e">
        <v>#N/A</v>
      </c>
      <c r="MG47" s="14" t="e">
        <v>#N/A</v>
      </c>
      <c r="MX47" s="14" t="e">
        <v>#N/A</v>
      </c>
      <c r="MY47" s="14" t="e">
        <v>#N/A</v>
      </c>
      <c r="NA47" s="14" t="e">
        <v>#N/A</v>
      </c>
      <c r="NB47" s="14" t="e">
        <v>#N/A</v>
      </c>
      <c r="ND47" s="14" t="e">
        <v>#N/A</v>
      </c>
      <c r="NE47" s="14" t="e">
        <v>#N/A</v>
      </c>
      <c r="NG47" s="14" t="e">
        <v>#N/A</v>
      </c>
      <c r="NH47" s="14" t="e">
        <v>#N/A</v>
      </c>
      <c r="NJ47" s="14" t="e">
        <v>#N/A</v>
      </c>
      <c r="NK47" s="14" t="e">
        <v>#N/A</v>
      </c>
      <c r="NM47" s="14" t="e">
        <v>#N/A</v>
      </c>
      <c r="NN47" s="14" t="e">
        <v>#N/A</v>
      </c>
      <c r="NP47" s="14" t="e">
        <v>#N/A</v>
      </c>
      <c r="NQ47" s="14" t="e">
        <v>#N/A</v>
      </c>
      <c r="NS47" s="14" t="e">
        <v>#N/A</v>
      </c>
      <c r="NT47" s="14" t="e">
        <v>#N/A</v>
      </c>
      <c r="NV47" s="14" t="e">
        <v>#N/A</v>
      </c>
      <c r="NW47" s="14" t="e">
        <v>#N/A</v>
      </c>
      <c r="NY47" s="14" t="e">
        <v>#N/A</v>
      </c>
      <c r="NZ47" s="14" t="e">
        <v>#N/A</v>
      </c>
      <c r="OB47" s="14" t="e">
        <v>#N/A</v>
      </c>
      <c r="OC47" s="14" t="e">
        <v>#N/A</v>
      </c>
      <c r="OE47" s="14" t="e">
        <v>#N/A</v>
      </c>
      <c r="OF47" s="14" t="e">
        <v>#N/A</v>
      </c>
      <c r="OH47" s="14" t="e">
        <v>#N/A</v>
      </c>
      <c r="OI47" s="14" t="e">
        <v>#N/A</v>
      </c>
      <c r="OK47" s="14" t="e">
        <v>#N/A</v>
      </c>
      <c r="OL47" s="14" t="e">
        <v>#N/A</v>
      </c>
      <c r="ON47" s="14" t="e">
        <v>#N/A</v>
      </c>
      <c r="OO47" s="14" t="e">
        <v>#N/A</v>
      </c>
      <c r="OQ47" s="14" t="e">
        <v>#N/A</v>
      </c>
      <c r="OR47" s="14" t="e">
        <v>#N/A</v>
      </c>
      <c r="OT47" s="14" t="e">
        <v>#N/A</v>
      </c>
      <c r="OU47" s="14" t="e">
        <v>#N/A</v>
      </c>
      <c r="OW47" s="14" t="e">
        <v>#N/A</v>
      </c>
      <c r="OX47" s="14" t="e">
        <v>#N/A</v>
      </c>
      <c r="OZ47" s="14" t="e">
        <v>#N/A</v>
      </c>
      <c r="PA47" s="14" t="e">
        <v>#N/A</v>
      </c>
      <c r="PC47" s="14" t="e">
        <v>#N/A</v>
      </c>
      <c r="PD47" s="14" t="e">
        <v>#N/A</v>
      </c>
      <c r="PF47" s="14" t="e">
        <v>#N/A</v>
      </c>
      <c r="PG47" s="14" t="e">
        <v>#N/A</v>
      </c>
      <c r="PI47" s="14" t="e">
        <v>#N/A</v>
      </c>
      <c r="PJ47" s="14" t="e">
        <v>#N/A</v>
      </c>
      <c r="PL47" s="14" t="e">
        <v>#N/A</v>
      </c>
      <c r="PM47" s="14" t="e">
        <v>#N/A</v>
      </c>
      <c r="PO47" s="14" t="e">
        <v>#N/A</v>
      </c>
      <c r="PP47" s="14" t="e">
        <v>#N/A</v>
      </c>
      <c r="PR47" s="14" t="e">
        <v>#N/A</v>
      </c>
      <c r="PS47" s="14" t="e">
        <v>#N/A</v>
      </c>
      <c r="PW47" s="35" t="e">
        <v>#N/A</v>
      </c>
      <c r="PX47" s="35" t="e">
        <f t="shared" si="0"/>
        <v>#N/A</v>
      </c>
    </row>
    <row r="48" spans="1:441" ht="15" hidden="1" customHeight="1" x14ac:dyDescent="0.25">
      <c r="A48" s="12" t="s">
        <v>350</v>
      </c>
      <c r="B48" s="41" t="s">
        <v>352</v>
      </c>
      <c r="C48" s="12" t="s">
        <v>351</v>
      </c>
      <c r="IV48" s="14">
        <v>5</v>
      </c>
      <c r="IZ48" s="14">
        <v>4</v>
      </c>
      <c r="JA48" s="14">
        <v>0.70000000000000007</v>
      </c>
      <c r="JC48" s="14">
        <v>1</v>
      </c>
      <c r="JD48" s="14">
        <v>0</v>
      </c>
      <c r="LK48" s="14" t="e">
        <v>#N/A</v>
      </c>
      <c r="LL48" s="14" t="e">
        <v>#N/A</v>
      </c>
      <c r="LN48" s="14" t="e">
        <v>#N/A</v>
      </c>
      <c r="LO48" s="14" t="e">
        <v>#N/A</v>
      </c>
      <c r="LQ48" s="14" t="e">
        <v>#N/A</v>
      </c>
      <c r="LR48" s="14" t="e">
        <v>#N/A</v>
      </c>
      <c r="LW48" s="14" t="e">
        <v>#N/A</v>
      </c>
      <c r="LX48" s="14" t="e">
        <v>#N/A</v>
      </c>
      <c r="MC48" s="14" t="e">
        <v>#N/A</v>
      </c>
      <c r="MD48" s="14" t="e">
        <v>#N/A</v>
      </c>
      <c r="MF48" s="14" t="e">
        <v>#N/A</v>
      </c>
      <c r="MG48" s="14" t="e">
        <v>#N/A</v>
      </c>
      <c r="MX48" s="14" t="e">
        <v>#N/A</v>
      </c>
      <c r="MY48" s="14" t="e">
        <v>#N/A</v>
      </c>
      <c r="NA48" s="14" t="e">
        <v>#N/A</v>
      </c>
      <c r="NB48" s="14" t="e">
        <v>#N/A</v>
      </c>
      <c r="ND48" s="14" t="e">
        <v>#N/A</v>
      </c>
      <c r="NE48" s="14" t="e">
        <v>#N/A</v>
      </c>
      <c r="NG48" s="14" t="e">
        <v>#N/A</v>
      </c>
      <c r="NH48" s="14" t="e">
        <v>#N/A</v>
      </c>
      <c r="NJ48" s="14" t="e">
        <v>#N/A</v>
      </c>
      <c r="NK48" s="14" t="e">
        <v>#N/A</v>
      </c>
      <c r="NM48" s="14" t="e">
        <v>#N/A</v>
      </c>
      <c r="NN48" s="14" t="e">
        <v>#N/A</v>
      </c>
      <c r="NP48" s="14" t="e">
        <v>#N/A</v>
      </c>
      <c r="NQ48" s="14" t="e">
        <v>#N/A</v>
      </c>
      <c r="NS48" s="14" t="e">
        <v>#N/A</v>
      </c>
      <c r="NT48" s="14" t="e">
        <v>#N/A</v>
      </c>
      <c r="NV48" s="14" t="e">
        <v>#N/A</v>
      </c>
      <c r="NW48" s="14" t="e">
        <v>#N/A</v>
      </c>
      <c r="NY48" s="14" t="e">
        <v>#N/A</v>
      </c>
      <c r="NZ48" s="14" t="e">
        <v>#N/A</v>
      </c>
      <c r="OB48" s="14" t="e">
        <v>#N/A</v>
      </c>
      <c r="OC48" s="14" t="e">
        <v>#N/A</v>
      </c>
      <c r="OE48" s="14" t="e">
        <v>#N/A</v>
      </c>
      <c r="OF48" s="14" t="e">
        <v>#N/A</v>
      </c>
      <c r="OH48" s="14" t="e">
        <v>#N/A</v>
      </c>
      <c r="OI48" s="14" t="e">
        <v>#N/A</v>
      </c>
      <c r="OK48" s="14" t="e">
        <v>#N/A</v>
      </c>
      <c r="OL48" s="14" t="e">
        <v>#N/A</v>
      </c>
      <c r="ON48" s="14" t="e">
        <v>#N/A</v>
      </c>
      <c r="OO48" s="14" t="e">
        <v>#N/A</v>
      </c>
      <c r="OQ48" s="14" t="e">
        <v>#N/A</v>
      </c>
      <c r="OR48" s="14" t="e">
        <v>#N/A</v>
      </c>
      <c r="OT48" s="14" t="e">
        <v>#N/A</v>
      </c>
      <c r="OU48" s="14" t="e">
        <v>#N/A</v>
      </c>
      <c r="OW48" s="14" t="e">
        <v>#N/A</v>
      </c>
      <c r="OX48" s="14" t="e">
        <v>#N/A</v>
      </c>
      <c r="OZ48" s="14" t="e">
        <v>#N/A</v>
      </c>
      <c r="PA48" s="14" t="e">
        <v>#N/A</v>
      </c>
      <c r="PC48" s="14" t="e">
        <v>#N/A</v>
      </c>
      <c r="PD48" s="14" t="e">
        <v>#N/A</v>
      </c>
      <c r="PF48" s="14" t="e">
        <v>#N/A</v>
      </c>
      <c r="PG48" s="14" t="e">
        <v>#N/A</v>
      </c>
      <c r="PI48" s="14" t="e">
        <v>#N/A</v>
      </c>
      <c r="PJ48" s="14" t="e">
        <v>#N/A</v>
      </c>
      <c r="PL48" s="14" t="e">
        <v>#N/A</v>
      </c>
      <c r="PM48" s="14" t="e">
        <v>#N/A</v>
      </c>
      <c r="PO48" s="14" t="e">
        <v>#N/A</v>
      </c>
      <c r="PP48" s="14" t="e">
        <v>#N/A</v>
      </c>
      <c r="PR48" s="14" t="e">
        <v>#N/A</v>
      </c>
      <c r="PS48" s="14" t="e">
        <v>#N/A</v>
      </c>
      <c r="PW48" s="35" t="e">
        <v>#N/A</v>
      </c>
      <c r="PX48" s="35" t="e">
        <f t="shared" si="0"/>
        <v>#N/A</v>
      </c>
    </row>
    <row r="49" spans="1:440" s="12" customFormat="1" ht="12.75" hidden="1" x14ac:dyDescent="0.2">
      <c r="A49" s="12" t="s">
        <v>68</v>
      </c>
      <c r="B49" s="41" t="s">
        <v>85</v>
      </c>
      <c r="C49" s="12" t="s">
        <v>168</v>
      </c>
      <c r="D49" s="14"/>
      <c r="E49" s="14">
        <v>4</v>
      </c>
      <c r="F49" s="14">
        <v>6.95</v>
      </c>
      <c r="G49" s="14"/>
      <c r="H49" s="14">
        <v>4</v>
      </c>
      <c r="I49" s="14">
        <v>0</v>
      </c>
      <c r="J49" s="14"/>
      <c r="K49" s="14">
        <v>4</v>
      </c>
      <c r="L49" s="14">
        <v>4.5</v>
      </c>
      <c r="M49" s="14"/>
      <c r="N49" s="14">
        <v>1</v>
      </c>
      <c r="O49" s="14">
        <v>0</v>
      </c>
      <c r="P49" s="14"/>
      <c r="Q49" s="14">
        <v>1</v>
      </c>
      <c r="R49" s="14">
        <v>0</v>
      </c>
      <c r="S49" s="14"/>
      <c r="T49" s="14">
        <v>1</v>
      </c>
      <c r="U49" s="14">
        <v>0</v>
      </c>
      <c r="V49" s="14"/>
      <c r="W49" s="14">
        <v>2</v>
      </c>
      <c r="X49" s="14">
        <v>0.8</v>
      </c>
      <c r="Y49" s="14"/>
      <c r="Z49" s="14">
        <v>4</v>
      </c>
      <c r="AA49" s="14">
        <v>0</v>
      </c>
      <c r="AB49" s="14"/>
      <c r="AC49" s="14">
        <v>3</v>
      </c>
      <c r="AD49" s="14">
        <v>0</v>
      </c>
      <c r="AE49" s="14"/>
      <c r="AF49" s="14">
        <v>3</v>
      </c>
      <c r="AG49" s="14">
        <v>0.5</v>
      </c>
      <c r="AH49" s="14"/>
      <c r="AI49" s="14">
        <v>1</v>
      </c>
      <c r="AJ49" s="14">
        <v>0</v>
      </c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 t="e">
        <v>#N/A</v>
      </c>
      <c r="EH49" s="14" t="e">
        <v>#N/A</v>
      </c>
      <c r="EI49" s="14"/>
      <c r="EJ49" s="14" t="e">
        <v>#N/A</v>
      </c>
      <c r="EK49" s="14" t="e">
        <v>#N/A</v>
      </c>
      <c r="EL49" s="14"/>
      <c r="EM49" s="14" t="e">
        <v>#N/A</v>
      </c>
      <c r="EN49" s="14" t="e">
        <v>#N/A</v>
      </c>
      <c r="EO49" s="14"/>
      <c r="EP49" s="14" t="e">
        <v>#N/A</v>
      </c>
      <c r="EQ49" s="14" t="e">
        <v>#N/A</v>
      </c>
      <c r="ER49" s="14"/>
      <c r="ES49" s="14" t="e">
        <v>#N/A</v>
      </c>
      <c r="ET49" s="14" t="e">
        <v>#N/A</v>
      </c>
      <c r="EU49" s="14"/>
      <c r="EV49" s="14" t="e">
        <v>#N/A</v>
      </c>
      <c r="EW49" s="14" t="e">
        <v>#N/A</v>
      </c>
      <c r="EX49" s="14"/>
      <c r="EY49" s="14" t="e">
        <v>#N/A</v>
      </c>
      <c r="EZ49" s="14" t="e">
        <v>#N/A</v>
      </c>
      <c r="FA49" s="14"/>
      <c r="FB49" s="14" t="e">
        <v>#N/A</v>
      </c>
      <c r="FC49" s="14" t="e">
        <v>#N/A</v>
      </c>
      <c r="FD49" s="14"/>
      <c r="FE49" s="14" t="e">
        <v>#N/A</v>
      </c>
      <c r="FF49" s="14" t="e">
        <v>#N/A</v>
      </c>
      <c r="FG49" s="14"/>
      <c r="FH49" s="14" t="e">
        <v>#N/A</v>
      </c>
      <c r="FI49" s="14" t="e">
        <v>#N/A</v>
      </c>
      <c r="FJ49" s="14"/>
      <c r="FK49" s="14" t="e">
        <v>#N/A</v>
      </c>
      <c r="FL49" s="14" t="e">
        <v>#N/A</v>
      </c>
      <c r="FM49" s="14"/>
      <c r="FN49" s="14" t="e">
        <v>#N/A</v>
      </c>
      <c r="FO49" s="14" t="e">
        <v>#N/A</v>
      </c>
      <c r="FP49" s="14"/>
      <c r="FQ49" s="14" t="e">
        <v>#N/A</v>
      </c>
      <c r="FR49" s="14" t="e">
        <v>#N/A</v>
      </c>
      <c r="FS49" s="14"/>
      <c r="FT49" s="14" t="e">
        <v>#N/A</v>
      </c>
      <c r="FU49" s="14" t="e">
        <v>#N/A</v>
      </c>
      <c r="FV49" s="14"/>
      <c r="FW49" s="14" t="e">
        <v>#N/A</v>
      </c>
      <c r="FX49" s="14" t="e">
        <v>#N/A</v>
      </c>
      <c r="FY49" s="14"/>
      <c r="FZ49" s="14" t="e">
        <v>#N/A</v>
      </c>
      <c r="GA49" s="14" t="e">
        <v>#N/A</v>
      </c>
      <c r="GB49" s="14"/>
      <c r="GC49" s="14" t="e">
        <v>#N/A</v>
      </c>
      <c r="GD49" s="14" t="e">
        <v>#N/A</v>
      </c>
      <c r="GE49" s="14"/>
      <c r="GF49" s="14" t="e">
        <v>#N/A</v>
      </c>
      <c r="GG49" s="14" t="e">
        <v>#N/A</v>
      </c>
      <c r="GH49" s="14"/>
      <c r="GI49" s="14" t="e">
        <v>#N/A</v>
      </c>
      <c r="GJ49" s="14" t="e">
        <v>#N/A</v>
      </c>
      <c r="GK49" s="14"/>
      <c r="GL49" s="14" t="e">
        <v>#N/A</v>
      </c>
      <c r="GM49" s="14" t="e">
        <v>#N/A</v>
      </c>
      <c r="GN49" s="14"/>
      <c r="GO49" s="14" t="e">
        <v>#N/A</v>
      </c>
      <c r="GP49" s="14" t="e">
        <v>#N/A</v>
      </c>
      <c r="GQ49" s="14"/>
      <c r="GR49" s="14" t="e">
        <v>#N/A</v>
      </c>
      <c r="GS49" s="14" t="e">
        <v>#N/A</v>
      </c>
      <c r="GT49" s="14"/>
      <c r="GU49" s="14" t="e">
        <v>#N/A</v>
      </c>
      <c r="GV49" s="14" t="e">
        <v>#N/A</v>
      </c>
      <c r="GW49" s="14"/>
      <c r="GX49" s="14" t="e">
        <v>#N/A</v>
      </c>
      <c r="GY49" s="14" t="e">
        <v>#N/A</v>
      </c>
      <c r="GZ49" s="14"/>
      <c r="HA49" s="14"/>
      <c r="HB49" s="14"/>
      <c r="HC49" s="14"/>
      <c r="HD49" s="14"/>
      <c r="HE49" s="14"/>
      <c r="HF49" s="14"/>
      <c r="HG49" s="14" t="e">
        <v>#N/A</v>
      </c>
      <c r="HH49" s="14" t="e">
        <v>#N/A</v>
      </c>
      <c r="HI49" s="14"/>
      <c r="HJ49" s="14" t="e">
        <v>#N/A</v>
      </c>
      <c r="HK49" s="14" t="e">
        <v>#N/A</v>
      </c>
      <c r="HL49" s="14"/>
      <c r="HM49" s="14" t="e">
        <v>#N/A</v>
      </c>
      <c r="HN49" s="14" t="e">
        <v>#N/A</v>
      </c>
      <c r="HO49" s="14"/>
      <c r="HP49" s="14"/>
      <c r="HQ49" s="14"/>
      <c r="HR49" s="14"/>
      <c r="HS49" s="14"/>
      <c r="HT49" s="14"/>
      <c r="HU49" s="14"/>
      <c r="HV49" s="14" t="e">
        <v>#N/A</v>
      </c>
      <c r="HW49" s="14" t="e">
        <v>#N/A</v>
      </c>
      <c r="HX49" s="14"/>
      <c r="HY49" s="14" t="e">
        <v>#N/A</v>
      </c>
      <c r="HZ49" s="14" t="e">
        <v>#N/A</v>
      </c>
      <c r="IA49" s="14"/>
      <c r="IB49" s="14" t="e">
        <v>#N/A</v>
      </c>
      <c r="IC49" s="14" t="e">
        <v>#N/A</v>
      </c>
      <c r="ID49" s="14"/>
      <c r="IE49" s="14"/>
      <c r="IF49" s="14"/>
      <c r="IG49" s="14"/>
      <c r="IH49" s="14" t="e">
        <v>#N/A</v>
      </c>
      <c r="II49" s="14" t="e">
        <v>#N/A</v>
      </c>
      <c r="IJ49" s="14"/>
      <c r="IK49" s="14" t="e">
        <v>#N/A</v>
      </c>
      <c r="IL49" s="14" t="e">
        <v>#N/A</v>
      </c>
      <c r="IM49" s="14"/>
      <c r="IN49" s="14" t="e">
        <v>#N/A</v>
      </c>
      <c r="IO49" s="14" t="e">
        <v>#N/A</v>
      </c>
      <c r="IP49" s="14"/>
      <c r="IQ49" s="14" t="e">
        <v>#N/A</v>
      </c>
      <c r="IR49" s="14" t="e">
        <v>#N/A</v>
      </c>
      <c r="IS49" s="14"/>
      <c r="IT49" s="14" t="e">
        <v>#N/A</v>
      </c>
      <c r="IU49" s="14" t="e">
        <v>#N/A</v>
      </c>
      <c r="IV49" s="14"/>
      <c r="IW49" s="14" t="e">
        <v>#N/A</v>
      </c>
      <c r="IX49" s="14" t="e">
        <v>#N/A</v>
      </c>
      <c r="IY49" s="14"/>
      <c r="IZ49" s="14" t="e">
        <v>#N/A</v>
      </c>
      <c r="JA49" s="14" t="e">
        <v>#N/A</v>
      </c>
      <c r="JB49" s="14"/>
      <c r="JC49" s="14" t="e">
        <v>#N/A</v>
      </c>
      <c r="JD49" s="14" t="e">
        <v>#N/A</v>
      </c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 t="e">
        <v>#N/A</v>
      </c>
      <c r="LL49" s="14" t="e">
        <v>#N/A</v>
      </c>
      <c r="LM49" s="14"/>
      <c r="LN49" s="14" t="e">
        <v>#N/A</v>
      </c>
      <c r="LO49" s="14" t="e">
        <v>#N/A</v>
      </c>
      <c r="LP49" s="14"/>
      <c r="LQ49" s="14" t="e">
        <v>#N/A</v>
      </c>
      <c r="LR49" s="14" t="e">
        <v>#N/A</v>
      </c>
      <c r="LS49" s="14"/>
      <c r="LT49" s="14"/>
      <c r="LU49" s="14"/>
      <c r="LV49" s="14"/>
      <c r="LW49" s="14" t="e">
        <v>#N/A</v>
      </c>
      <c r="LX49" s="14" t="e">
        <v>#N/A</v>
      </c>
      <c r="LY49" s="14"/>
      <c r="LZ49" s="14"/>
      <c r="MA49" s="14"/>
      <c r="MB49" s="14"/>
      <c r="MC49" s="14" t="e">
        <v>#N/A</v>
      </c>
      <c r="MD49" s="14" t="e">
        <v>#N/A</v>
      </c>
      <c r="ME49" s="14"/>
      <c r="MF49" s="14" t="e">
        <v>#N/A</v>
      </c>
      <c r="MG49" s="14" t="e">
        <v>#N/A</v>
      </c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 t="e">
        <v>#N/A</v>
      </c>
      <c r="MY49" s="14" t="e">
        <v>#N/A</v>
      </c>
      <c r="MZ49" s="14"/>
      <c r="NA49" s="14" t="e">
        <v>#N/A</v>
      </c>
      <c r="NB49" s="14" t="e">
        <v>#N/A</v>
      </c>
      <c r="NC49" s="14"/>
      <c r="ND49" s="14" t="e">
        <v>#N/A</v>
      </c>
      <c r="NE49" s="14" t="e">
        <v>#N/A</v>
      </c>
      <c r="NF49" s="14"/>
      <c r="NG49" s="14" t="e">
        <v>#N/A</v>
      </c>
      <c r="NH49" s="14" t="e">
        <v>#N/A</v>
      </c>
      <c r="NI49" s="14"/>
      <c r="NJ49" s="14" t="e">
        <v>#N/A</v>
      </c>
      <c r="NK49" s="14" t="e">
        <v>#N/A</v>
      </c>
      <c r="NL49" s="14"/>
      <c r="NM49" s="14" t="e">
        <v>#N/A</v>
      </c>
      <c r="NN49" s="14" t="e">
        <v>#N/A</v>
      </c>
      <c r="NO49" s="14"/>
      <c r="NP49" s="14" t="e">
        <v>#N/A</v>
      </c>
      <c r="NQ49" s="14" t="e">
        <v>#N/A</v>
      </c>
      <c r="NR49" s="14"/>
      <c r="NS49" s="14" t="e">
        <v>#N/A</v>
      </c>
      <c r="NT49" s="14" t="e">
        <v>#N/A</v>
      </c>
      <c r="NU49" s="14"/>
      <c r="NV49" s="14" t="e">
        <v>#N/A</v>
      </c>
      <c r="NW49" s="14" t="e">
        <v>#N/A</v>
      </c>
      <c r="NX49" s="14"/>
      <c r="NY49" s="14" t="e">
        <v>#N/A</v>
      </c>
      <c r="NZ49" s="14" t="e">
        <v>#N/A</v>
      </c>
      <c r="OA49" s="14"/>
      <c r="OB49" s="14" t="e">
        <v>#N/A</v>
      </c>
      <c r="OC49" s="14" t="e">
        <v>#N/A</v>
      </c>
      <c r="OD49" s="14"/>
      <c r="OE49" s="14" t="e">
        <v>#N/A</v>
      </c>
      <c r="OF49" s="14" t="e">
        <v>#N/A</v>
      </c>
      <c r="OG49" s="14"/>
      <c r="OH49" s="14" t="e">
        <v>#N/A</v>
      </c>
      <c r="OI49" s="14" t="e">
        <v>#N/A</v>
      </c>
      <c r="OJ49" s="14"/>
      <c r="OK49" s="14" t="e">
        <v>#N/A</v>
      </c>
      <c r="OL49" s="14" t="e">
        <v>#N/A</v>
      </c>
      <c r="OM49" s="14"/>
      <c r="ON49" s="14" t="e">
        <v>#N/A</v>
      </c>
      <c r="OO49" s="14" t="e">
        <v>#N/A</v>
      </c>
      <c r="OP49" s="14"/>
      <c r="OQ49" s="14" t="e">
        <v>#N/A</v>
      </c>
      <c r="OR49" s="14" t="e">
        <v>#N/A</v>
      </c>
      <c r="OS49" s="14"/>
      <c r="OT49" s="14" t="e">
        <v>#N/A</v>
      </c>
      <c r="OU49" s="14" t="e">
        <v>#N/A</v>
      </c>
      <c r="OV49" s="14"/>
      <c r="OW49" s="14" t="e">
        <v>#N/A</v>
      </c>
      <c r="OX49" s="14" t="e">
        <v>#N/A</v>
      </c>
      <c r="OY49" s="14"/>
      <c r="OZ49" s="14" t="e">
        <v>#N/A</v>
      </c>
      <c r="PA49" s="14" t="e">
        <v>#N/A</v>
      </c>
      <c r="PB49" s="14"/>
      <c r="PC49" s="14" t="e">
        <v>#N/A</v>
      </c>
      <c r="PD49" s="14" t="e">
        <v>#N/A</v>
      </c>
      <c r="PE49" s="14"/>
      <c r="PF49" s="14" t="e">
        <v>#N/A</v>
      </c>
      <c r="PG49" s="14" t="e">
        <v>#N/A</v>
      </c>
      <c r="PH49" s="14"/>
      <c r="PI49" s="14" t="e">
        <v>#N/A</v>
      </c>
      <c r="PJ49" s="14" t="e">
        <v>#N/A</v>
      </c>
      <c r="PK49" s="14"/>
      <c r="PL49" s="14" t="e">
        <v>#N/A</v>
      </c>
      <c r="PM49" s="14" t="e">
        <v>#N/A</v>
      </c>
      <c r="PN49" s="14"/>
      <c r="PO49" s="14" t="e">
        <v>#N/A</v>
      </c>
      <c r="PP49" s="14" t="e">
        <v>#N/A</v>
      </c>
      <c r="PQ49" s="14"/>
      <c r="PR49" s="14" t="e">
        <v>#N/A</v>
      </c>
      <c r="PS49" s="14" t="e">
        <v>#N/A</v>
      </c>
      <c r="PT49" s="14"/>
      <c r="PU49" s="14"/>
      <c r="PV49" s="14"/>
      <c r="PW49" s="35" t="e">
        <v>#N/A</v>
      </c>
      <c r="PX49" s="35" t="e">
        <f t="shared" si="0"/>
        <v>#N/A</v>
      </c>
    </row>
    <row r="50" spans="1:440" s="12" customFormat="1" ht="12.75" hidden="1" x14ac:dyDescent="0.2">
      <c r="A50" s="12" t="s">
        <v>283</v>
      </c>
      <c r="B50" s="41" t="s">
        <v>284</v>
      </c>
      <c r="C50" s="12" t="s">
        <v>285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>
        <v>5</v>
      </c>
      <c r="DC50" s="14"/>
      <c r="DD50" s="14"/>
      <c r="DE50" s="14"/>
      <c r="DF50" s="14">
        <v>5</v>
      </c>
      <c r="DG50" s="14">
        <v>0</v>
      </c>
      <c r="DH50" s="14">
        <v>5</v>
      </c>
      <c r="DI50" s="14"/>
      <c r="DJ50" s="14"/>
      <c r="DK50" s="14"/>
      <c r="DL50" s="14">
        <v>5</v>
      </c>
      <c r="DM50" s="14">
        <v>3.85</v>
      </c>
      <c r="DN50" s="14"/>
      <c r="DO50" s="14">
        <v>3</v>
      </c>
      <c r="DP50" s="14">
        <v>0</v>
      </c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 t="e">
        <v>#N/A</v>
      </c>
      <c r="EH50" s="14" t="e">
        <v>#N/A</v>
      </c>
      <c r="EI50" s="14"/>
      <c r="EJ50" s="14" t="e">
        <v>#N/A</v>
      </c>
      <c r="EK50" s="14" t="e">
        <v>#N/A</v>
      </c>
      <c r="EL50" s="14"/>
      <c r="EM50" s="14" t="e">
        <v>#N/A</v>
      </c>
      <c r="EN50" s="14" t="e">
        <v>#N/A</v>
      </c>
      <c r="EO50" s="14"/>
      <c r="EP50" s="14" t="e">
        <v>#N/A</v>
      </c>
      <c r="EQ50" s="14" t="e">
        <v>#N/A</v>
      </c>
      <c r="ER50" s="14"/>
      <c r="ES50" s="14" t="e">
        <v>#N/A</v>
      </c>
      <c r="ET50" s="14" t="e">
        <v>#N/A</v>
      </c>
      <c r="EU50" s="14"/>
      <c r="EV50" s="14" t="e">
        <v>#N/A</v>
      </c>
      <c r="EW50" s="14" t="e">
        <v>#N/A</v>
      </c>
      <c r="EX50" s="14"/>
      <c r="EY50" s="14" t="e">
        <v>#N/A</v>
      </c>
      <c r="EZ50" s="14" t="e">
        <v>#N/A</v>
      </c>
      <c r="FA50" s="14"/>
      <c r="FB50" s="14" t="e">
        <v>#N/A</v>
      </c>
      <c r="FC50" s="14" t="e">
        <v>#N/A</v>
      </c>
      <c r="FD50" s="14"/>
      <c r="FE50" s="14" t="e">
        <v>#N/A</v>
      </c>
      <c r="FF50" s="14" t="e">
        <v>#N/A</v>
      </c>
      <c r="FG50" s="14"/>
      <c r="FH50" s="14" t="e">
        <v>#N/A</v>
      </c>
      <c r="FI50" s="14" t="e">
        <v>#N/A</v>
      </c>
      <c r="FJ50" s="14"/>
      <c r="FK50" s="14" t="e">
        <v>#N/A</v>
      </c>
      <c r="FL50" s="14" t="e">
        <v>#N/A</v>
      </c>
      <c r="FM50" s="14"/>
      <c r="FN50" s="14" t="e">
        <v>#N/A</v>
      </c>
      <c r="FO50" s="14" t="e">
        <v>#N/A</v>
      </c>
      <c r="FP50" s="14"/>
      <c r="FQ50" s="14" t="e">
        <v>#N/A</v>
      </c>
      <c r="FR50" s="14" t="e">
        <v>#N/A</v>
      </c>
      <c r="FS50" s="14"/>
      <c r="FT50" s="14" t="e">
        <v>#N/A</v>
      </c>
      <c r="FU50" s="14" t="e">
        <v>#N/A</v>
      </c>
      <c r="FV50" s="14"/>
      <c r="FW50" s="14" t="e">
        <v>#N/A</v>
      </c>
      <c r="FX50" s="14" t="e">
        <v>#N/A</v>
      </c>
      <c r="FY50" s="14"/>
      <c r="FZ50" s="14" t="e">
        <v>#N/A</v>
      </c>
      <c r="GA50" s="14" t="e">
        <v>#N/A</v>
      </c>
      <c r="GB50" s="14"/>
      <c r="GC50" s="14" t="e">
        <v>#N/A</v>
      </c>
      <c r="GD50" s="14" t="e">
        <v>#N/A</v>
      </c>
      <c r="GE50" s="14"/>
      <c r="GF50" s="14" t="e">
        <v>#N/A</v>
      </c>
      <c r="GG50" s="14" t="e">
        <v>#N/A</v>
      </c>
      <c r="GH50" s="14"/>
      <c r="GI50" s="14" t="e">
        <v>#N/A</v>
      </c>
      <c r="GJ50" s="14" t="e">
        <v>#N/A</v>
      </c>
      <c r="GK50" s="14"/>
      <c r="GL50" s="14" t="e">
        <v>#N/A</v>
      </c>
      <c r="GM50" s="14" t="e">
        <v>#N/A</v>
      </c>
      <c r="GN50" s="14"/>
      <c r="GO50" s="14" t="e">
        <v>#N/A</v>
      </c>
      <c r="GP50" s="14" t="e">
        <v>#N/A</v>
      </c>
      <c r="GQ50" s="14"/>
      <c r="GR50" s="14" t="e">
        <v>#N/A</v>
      </c>
      <c r="GS50" s="14" t="e">
        <v>#N/A</v>
      </c>
      <c r="GT50" s="14"/>
      <c r="GU50" s="14" t="e">
        <v>#N/A</v>
      </c>
      <c r="GV50" s="14" t="e">
        <v>#N/A</v>
      </c>
      <c r="GW50" s="14"/>
      <c r="GX50" s="14" t="e">
        <v>#N/A</v>
      </c>
      <c r="GY50" s="14" t="e">
        <v>#N/A</v>
      </c>
      <c r="GZ50" s="14"/>
      <c r="HA50" s="14"/>
      <c r="HB50" s="14"/>
      <c r="HC50" s="14"/>
      <c r="HD50" s="14"/>
      <c r="HE50" s="14"/>
      <c r="HF50" s="14"/>
      <c r="HG50" s="14" t="e">
        <v>#N/A</v>
      </c>
      <c r="HH50" s="14" t="e">
        <v>#N/A</v>
      </c>
      <c r="HI50" s="14"/>
      <c r="HJ50" s="14" t="e">
        <v>#N/A</v>
      </c>
      <c r="HK50" s="14" t="e">
        <v>#N/A</v>
      </c>
      <c r="HL50" s="14"/>
      <c r="HM50" s="14" t="e">
        <v>#N/A</v>
      </c>
      <c r="HN50" s="14" t="e">
        <v>#N/A</v>
      </c>
      <c r="HO50" s="14"/>
      <c r="HP50" s="14"/>
      <c r="HQ50" s="14"/>
      <c r="HR50" s="14"/>
      <c r="HS50" s="14"/>
      <c r="HT50" s="14"/>
      <c r="HU50" s="14"/>
      <c r="HV50" s="14" t="e">
        <v>#N/A</v>
      </c>
      <c r="HW50" s="14" t="e">
        <v>#N/A</v>
      </c>
      <c r="HX50" s="14"/>
      <c r="HY50" s="14" t="e">
        <v>#N/A</v>
      </c>
      <c r="HZ50" s="14" t="e">
        <v>#N/A</v>
      </c>
      <c r="IA50" s="14"/>
      <c r="IB50" s="14" t="e">
        <v>#N/A</v>
      </c>
      <c r="IC50" s="14" t="e">
        <v>#N/A</v>
      </c>
      <c r="ID50" s="14"/>
      <c r="IE50" s="14"/>
      <c r="IF50" s="14"/>
      <c r="IG50" s="14"/>
      <c r="IH50" s="14" t="e">
        <v>#N/A</v>
      </c>
      <c r="II50" s="14" t="e">
        <v>#N/A</v>
      </c>
      <c r="IJ50" s="14"/>
      <c r="IK50" s="14" t="e">
        <v>#N/A</v>
      </c>
      <c r="IL50" s="14" t="e">
        <v>#N/A</v>
      </c>
      <c r="IM50" s="14"/>
      <c r="IN50" s="14" t="e">
        <v>#N/A</v>
      </c>
      <c r="IO50" s="14" t="e">
        <v>#N/A</v>
      </c>
      <c r="IP50" s="14"/>
      <c r="IQ50" s="14" t="e">
        <v>#N/A</v>
      </c>
      <c r="IR50" s="14" t="e">
        <v>#N/A</v>
      </c>
      <c r="IS50" s="14"/>
      <c r="IT50" s="14" t="e">
        <v>#N/A</v>
      </c>
      <c r="IU50" s="14" t="e">
        <v>#N/A</v>
      </c>
      <c r="IV50" s="14"/>
      <c r="IW50" s="14" t="e">
        <v>#N/A</v>
      </c>
      <c r="IX50" s="14" t="e">
        <v>#N/A</v>
      </c>
      <c r="IY50" s="14"/>
      <c r="IZ50" s="14" t="e">
        <v>#N/A</v>
      </c>
      <c r="JA50" s="14" t="e">
        <v>#N/A</v>
      </c>
      <c r="JB50" s="14"/>
      <c r="JC50" s="14" t="e">
        <v>#N/A</v>
      </c>
      <c r="JD50" s="14" t="e">
        <v>#N/A</v>
      </c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 t="e">
        <v>#N/A</v>
      </c>
      <c r="LL50" s="14" t="e">
        <v>#N/A</v>
      </c>
      <c r="LM50" s="14"/>
      <c r="LN50" s="14" t="e">
        <v>#N/A</v>
      </c>
      <c r="LO50" s="14" t="e">
        <v>#N/A</v>
      </c>
      <c r="LP50" s="14"/>
      <c r="LQ50" s="14" t="e">
        <v>#N/A</v>
      </c>
      <c r="LR50" s="14" t="e">
        <v>#N/A</v>
      </c>
      <c r="LS50" s="14"/>
      <c r="LT50" s="14"/>
      <c r="LU50" s="14"/>
      <c r="LV50" s="14"/>
      <c r="LW50" s="14" t="e">
        <v>#N/A</v>
      </c>
      <c r="LX50" s="14" t="e">
        <v>#N/A</v>
      </c>
      <c r="LY50" s="14"/>
      <c r="LZ50" s="14"/>
      <c r="MA50" s="14"/>
      <c r="MB50" s="14"/>
      <c r="MC50" s="14" t="e">
        <v>#N/A</v>
      </c>
      <c r="MD50" s="14" t="e">
        <v>#N/A</v>
      </c>
      <c r="ME50" s="14"/>
      <c r="MF50" s="14" t="e">
        <v>#N/A</v>
      </c>
      <c r="MG50" s="14" t="e">
        <v>#N/A</v>
      </c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 t="e">
        <v>#N/A</v>
      </c>
      <c r="MY50" s="14" t="e">
        <v>#N/A</v>
      </c>
      <c r="MZ50" s="14"/>
      <c r="NA50" s="14" t="e">
        <v>#N/A</v>
      </c>
      <c r="NB50" s="14" t="e">
        <v>#N/A</v>
      </c>
      <c r="NC50" s="14"/>
      <c r="ND50" s="14" t="e">
        <v>#N/A</v>
      </c>
      <c r="NE50" s="14" t="e">
        <v>#N/A</v>
      </c>
      <c r="NF50" s="14"/>
      <c r="NG50" s="14" t="e">
        <v>#N/A</v>
      </c>
      <c r="NH50" s="14" t="e">
        <v>#N/A</v>
      </c>
      <c r="NI50" s="14"/>
      <c r="NJ50" s="14" t="e">
        <v>#N/A</v>
      </c>
      <c r="NK50" s="14" t="e">
        <v>#N/A</v>
      </c>
      <c r="NL50" s="14"/>
      <c r="NM50" s="14" t="e">
        <v>#N/A</v>
      </c>
      <c r="NN50" s="14" t="e">
        <v>#N/A</v>
      </c>
      <c r="NO50" s="14"/>
      <c r="NP50" s="14" t="e">
        <v>#N/A</v>
      </c>
      <c r="NQ50" s="14" t="e">
        <v>#N/A</v>
      </c>
      <c r="NR50" s="14"/>
      <c r="NS50" s="14" t="e">
        <v>#N/A</v>
      </c>
      <c r="NT50" s="14" t="e">
        <v>#N/A</v>
      </c>
      <c r="NU50" s="14"/>
      <c r="NV50" s="14" t="e">
        <v>#N/A</v>
      </c>
      <c r="NW50" s="14" t="e">
        <v>#N/A</v>
      </c>
      <c r="NX50" s="14"/>
      <c r="NY50" s="14" t="e">
        <v>#N/A</v>
      </c>
      <c r="NZ50" s="14" t="e">
        <v>#N/A</v>
      </c>
      <c r="OA50" s="14"/>
      <c r="OB50" s="14" t="e">
        <v>#N/A</v>
      </c>
      <c r="OC50" s="14" t="e">
        <v>#N/A</v>
      </c>
      <c r="OD50" s="14"/>
      <c r="OE50" s="14" t="e">
        <v>#N/A</v>
      </c>
      <c r="OF50" s="14" t="e">
        <v>#N/A</v>
      </c>
      <c r="OG50" s="14"/>
      <c r="OH50" s="14" t="e">
        <v>#N/A</v>
      </c>
      <c r="OI50" s="14" t="e">
        <v>#N/A</v>
      </c>
      <c r="OJ50" s="14"/>
      <c r="OK50" s="14" t="e">
        <v>#N/A</v>
      </c>
      <c r="OL50" s="14" t="e">
        <v>#N/A</v>
      </c>
      <c r="OM50" s="14"/>
      <c r="ON50" s="14" t="e">
        <v>#N/A</v>
      </c>
      <c r="OO50" s="14" t="e">
        <v>#N/A</v>
      </c>
      <c r="OP50" s="14"/>
      <c r="OQ50" s="14" t="e">
        <v>#N/A</v>
      </c>
      <c r="OR50" s="14" t="e">
        <v>#N/A</v>
      </c>
      <c r="OS50" s="14"/>
      <c r="OT50" s="14" t="e">
        <v>#N/A</v>
      </c>
      <c r="OU50" s="14" t="e">
        <v>#N/A</v>
      </c>
      <c r="OV50" s="14"/>
      <c r="OW50" s="14" t="e">
        <v>#N/A</v>
      </c>
      <c r="OX50" s="14" t="e">
        <v>#N/A</v>
      </c>
      <c r="OY50" s="14"/>
      <c r="OZ50" s="14" t="e">
        <v>#N/A</v>
      </c>
      <c r="PA50" s="14" t="e">
        <v>#N/A</v>
      </c>
      <c r="PB50" s="14"/>
      <c r="PC50" s="14" t="e">
        <v>#N/A</v>
      </c>
      <c r="PD50" s="14" t="e">
        <v>#N/A</v>
      </c>
      <c r="PE50" s="14"/>
      <c r="PF50" s="14" t="e">
        <v>#N/A</v>
      </c>
      <c r="PG50" s="14" t="e">
        <v>#N/A</v>
      </c>
      <c r="PH50" s="14"/>
      <c r="PI50" s="14" t="e">
        <v>#N/A</v>
      </c>
      <c r="PJ50" s="14" t="e">
        <v>#N/A</v>
      </c>
      <c r="PK50" s="14"/>
      <c r="PL50" s="14" t="e">
        <v>#N/A</v>
      </c>
      <c r="PM50" s="14" t="e">
        <v>#N/A</v>
      </c>
      <c r="PN50" s="14"/>
      <c r="PO50" s="14" t="e">
        <v>#N/A</v>
      </c>
      <c r="PP50" s="14" t="e">
        <v>#N/A</v>
      </c>
      <c r="PQ50" s="14"/>
      <c r="PR50" s="14" t="e">
        <v>#N/A</v>
      </c>
      <c r="PS50" s="14" t="e">
        <v>#N/A</v>
      </c>
      <c r="PT50" s="14"/>
      <c r="PU50" s="14"/>
      <c r="PV50" s="14"/>
      <c r="PW50" s="35" t="e">
        <v>#N/A</v>
      </c>
      <c r="PX50" s="35" t="e">
        <f t="shared" si="0"/>
        <v>#N/A</v>
      </c>
    </row>
    <row r="51" spans="1:440" s="12" customFormat="1" ht="15" customHeight="1" x14ac:dyDescent="0.2">
      <c r="A51" s="12" t="s">
        <v>75</v>
      </c>
      <c r="B51" s="41" t="s">
        <v>14</v>
      </c>
      <c r="C51" s="12" t="s">
        <v>167</v>
      </c>
      <c r="D51" s="14"/>
      <c r="E51" s="14">
        <v>5</v>
      </c>
      <c r="F51" s="14">
        <v>6.5</v>
      </c>
      <c r="G51" s="14"/>
      <c r="H51" s="14">
        <v>5</v>
      </c>
      <c r="I51" s="14">
        <v>4.45</v>
      </c>
      <c r="J51" s="14"/>
      <c r="K51" s="14">
        <v>5</v>
      </c>
      <c r="L51" s="14">
        <v>8.9</v>
      </c>
      <c r="M51" s="14"/>
      <c r="N51" s="14">
        <v>5</v>
      </c>
      <c r="O51" s="14">
        <v>8</v>
      </c>
      <c r="P51" s="14"/>
      <c r="Q51" s="14">
        <v>5</v>
      </c>
      <c r="R51" s="14">
        <v>12.2</v>
      </c>
      <c r="S51" s="14"/>
      <c r="T51" s="14">
        <v>5</v>
      </c>
      <c r="U51" s="14">
        <v>11</v>
      </c>
      <c r="V51" s="14"/>
      <c r="W51" s="14">
        <v>5</v>
      </c>
      <c r="X51" s="14">
        <v>5.9</v>
      </c>
      <c r="Y51" s="14"/>
      <c r="Z51" s="14">
        <v>5</v>
      </c>
      <c r="AA51" s="14">
        <v>6</v>
      </c>
      <c r="AB51" s="14"/>
      <c r="AC51" s="14">
        <v>4</v>
      </c>
      <c r="AD51" s="14">
        <v>0</v>
      </c>
      <c r="AE51" s="14"/>
      <c r="AF51" s="14">
        <v>5</v>
      </c>
      <c r="AG51" s="14">
        <v>2.95</v>
      </c>
      <c r="AH51" s="14"/>
      <c r="AI51" s="14">
        <v>5</v>
      </c>
      <c r="AJ51" s="14">
        <v>0.9</v>
      </c>
      <c r="AK51" s="14"/>
      <c r="AL51" s="14">
        <v>5</v>
      </c>
      <c r="AM51" s="14">
        <v>10.5</v>
      </c>
      <c r="AN51" s="14"/>
      <c r="AO51" s="14">
        <v>5</v>
      </c>
      <c r="AP51" s="14">
        <v>1.3</v>
      </c>
      <c r="AQ51" s="14"/>
      <c r="AR51" s="14">
        <v>5</v>
      </c>
      <c r="AS51" s="14">
        <v>5</v>
      </c>
      <c r="AT51" s="14">
        <v>32.19</v>
      </c>
      <c r="AU51" s="14">
        <v>5</v>
      </c>
      <c r="AV51" s="14">
        <v>1.25</v>
      </c>
      <c r="AW51" s="14"/>
      <c r="AX51" s="14">
        <v>5</v>
      </c>
      <c r="AY51" s="14">
        <v>9.6</v>
      </c>
      <c r="AZ51" s="14"/>
      <c r="BA51" s="14">
        <v>5</v>
      </c>
      <c r="BB51" s="14">
        <v>8.3000000000000007</v>
      </c>
      <c r="BC51" s="14"/>
      <c r="BD51" s="14">
        <v>5</v>
      </c>
      <c r="BE51" s="14">
        <v>6.5</v>
      </c>
      <c r="BF51" s="14"/>
      <c r="BG51" s="14">
        <v>5</v>
      </c>
      <c r="BH51" s="14">
        <v>8</v>
      </c>
      <c r="BI51" s="14"/>
      <c r="BJ51" s="14">
        <v>5</v>
      </c>
      <c r="BK51" s="14">
        <v>0</v>
      </c>
      <c r="BL51" s="14"/>
      <c r="BM51" s="14">
        <v>5</v>
      </c>
      <c r="BN51" s="14">
        <v>2.4</v>
      </c>
      <c r="BO51" s="14"/>
      <c r="BP51" s="14">
        <v>5</v>
      </c>
      <c r="BQ51" s="14">
        <v>9.5</v>
      </c>
      <c r="BR51" s="14"/>
      <c r="BS51" s="14">
        <v>4</v>
      </c>
      <c r="BT51" s="14">
        <v>5.5</v>
      </c>
      <c r="BU51" s="14"/>
      <c r="BV51" s="14">
        <v>5</v>
      </c>
      <c r="BW51" s="14">
        <v>0</v>
      </c>
      <c r="BX51" s="14"/>
      <c r="BY51" s="14">
        <v>5</v>
      </c>
      <c r="BZ51" s="14">
        <v>0</v>
      </c>
      <c r="CA51" s="14"/>
      <c r="CB51" s="14">
        <v>4</v>
      </c>
      <c r="CC51" s="14">
        <v>0</v>
      </c>
      <c r="CD51" s="14"/>
      <c r="CE51" s="14">
        <v>5</v>
      </c>
      <c r="CF51" s="14">
        <v>0</v>
      </c>
      <c r="CG51" s="14"/>
      <c r="CH51" s="14">
        <v>5</v>
      </c>
      <c r="CI51" s="14">
        <v>3.25</v>
      </c>
      <c r="CJ51" s="14"/>
      <c r="CK51" s="14">
        <v>5</v>
      </c>
      <c r="CL51" s="14">
        <v>5.2</v>
      </c>
      <c r="CM51" s="14"/>
      <c r="CN51" s="14">
        <v>5</v>
      </c>
      <c r="CO51" s="14">
        <v>6.75</v>
      </c>
      <c r="CP51" s="14"/>
      <c r="CQ51" s="14">
        <v>5</v>
      </c>
      <c r="CR51" s="14">
        <v>1</v>
      </c>
      <c r="CS51" s="14"/>
      <c r="CT51" s="14">
        <v>5</v>
      </c>
      <c r="CU51" s="14">
        <v>0.6</v>
      </c>
      <c r="CV51" s="14"/>
      <c r="CW51" s="14">
        <v>5</v>
      </c>
      <c r="CX51" s="14">
        <v>5.75</v>
      </c>
      <c r="CY51" s="14"/>
      <c r="CZ51" s="14">
        <v>5</v>
      </c>
      <c r="DA51" s="14">
        <v>5</v>
      </c>
      <c r="DB51" s="14"/>
      <c r="DC51" s="14">
        <v>5</v>
      </c>
      <c r="DD51" s="14">
        <v>0</v>
      </c>
      <c r="DE51" s="14"/>
      <c r="DF51" s="14">
        <v>5</v>
      </c>
      <c r="DG51" s="14">
        <v>5</v>
      </c>
      <c r="DH51" s="14"/>
      <c r="DI51" s="14">
        <v>5</v>
      </c>
      <c r="DJ51" s="14">
        <v>7.3</v>
      </c>
      <c r="DK51" s="14"/>
      <c r="DL51" s="14">
        <v>5</v>
      </c>
      <c r="DM51" s="14">
        <v>2.75</v>
      </c>
      <c r="DN51" s="14"/>
      <c r="DO51" s="14">
        <v>4</v>
      </c>
      <c r="DP51" s="14">
        <v>1.1000000000000001</v>
      </c>
      <c r="DQ51" s="14"/>
      <c r="DR51" s="14">
        <v>5</v>
      </c>
      <c r="DS51" s="14">
        <v>6.5</v>
      </c>
      <c r="DT51" s="14"/>
      <c r="DU51" s="14">
        <v>5</v>
      </c>
      <c r="DV51" s="14">
        <v>4.5</v>
      </c>
      <c r="DW51" s="14"/>
      <c r="DX51" s="14">
        <v>4</v>
      </c>
      <c r="DY51" s="14">
        <v>1.3</v>
      </c>
      <c r="DZ51" s="14"/>
      <c r="EA51" s="14">
        <v>5</v>
      </c>
      <c r="EB51" s="14">
        <v>0</v>
      </c>
      <c r="EC51" s="14"/>
      <c r="ED51" s="14">
        <v>3</v>
      </c>
      <c r="EE51" s="14">
        <v>0</v>
      </c>
      <c r="EF51" s="14"/>
      <c r="EG51" s="14">
        <v>4</v>
      </c>
      <c r="EH51" s="14">
        <v>0</v>
      </c>
      <c r="EI51" s="14"/>
      <c r="EJ51" s="14">
        <v>5</v>
      </c>
      <c r="EK51" s="14">
        <v>6</v>
      </c>
      <c r="EL51" s="14"/>
      <c r="EM51" s="14">
        <v>4</v>
      </c>
      <c r="EN51" s="14">
        <v>0</v>
      </c>
      <c r="EO51" s="14"/>
      <c r="EP51" s="14">
        <v>4</v>
      </c>
      <c r="EQ51" s="14">
        <v>13.5</v>
      </c>
      <c r="ER51" s="14"/>
      <c r="ES51" s="14">
        <v>5</v>
      </c>
      <c r="ET51" s="14">
        <v>3.25</v>
      </c>
      <c r="EU51" s="14"/>
      <c r="EV51" s="14">
        <v>5</v>
      </c>
      <c r="EW51" s="14">
        <v>6.1</v>
      </c>
      <c r="EX51" s="14"/>
      <c r="EY51" s="14">
        <v>5</v>
      </c>
      <c r="EZ51" s="14">
        <v>5.5</v>
      </c>
      <c r="FA51" s="14"/>
      <c r="FB51" s="14">
        <v>5</v>
      </c>
      <c r="FC51" s="14">
        <v>2.25</v>
      </c>
      <c r="FD51" s="14"/>
      <c r="FE51" s="14">
        <v>5</v>
      </c>
      <c r="FF51" s="14">
        <v>5.85</v>
      </c>
      <c r="FG51" s="14"/>
      <c r="FH51" s="14">
        <v>5</v>
      </c>
      <c r="FI51" s="14">
        <v>2.5</v>
      </c>
      <c r="FJ51" s="14"/>
      <c r="FK51" s="14">
        <v>5</v>
      </c>
      <c r="FL51" s="14">
        <v>1.3</v>
      </c>
      <c r="FM51" s="14"/>
      <c r="FN51" s="14">
        <v>5</v>
      </c>
      <c r="FO51" s="14">
        <v>1.4</v>
      </c>
      <c r="FP51" s="14"/>
      <c r="FQ51" s="14">
        <v>5</v>
      </c>
      <c r="FR51" s="14">
        <v>15</v>
      </c>
      <c r="FS51" s="14"/>
      <c r="FT51" s="14">
        <v>5</v>
      </c>
      <c r="FU51" s="14">
        <v>1.5</v>
      </c>
      <c r="FV51" s="14"/>
      <c r="FW51" s="14">
        <v>5</v>
      </c>
      <c r="FX51" s="14">
        <v>1.4000000000000001</v>
      </c>
      <c r="FY51" s="14"/>
      <c r="FZ51" s="14">
        <v>5</v>
      </c>
      <c r="GA51" s="14">
        <v>9</v>
      </c>
      <c r="GB51" s="14"/>
      <c r="GC51" s="14">
        <v>5</v>
      </c>
      <c r="GD51" s="14">
        <v>0</v>
      </c>
      <c r="GE51" s="14"/>
      <c r="GF51" s="14">
        <v>5</v>
      </c>
      <c r="GG51" s="14">
        <v>1.5</v>
      </c>
      <c r="GH51" s="14"/>
      <c r="GI51" s="14">
        <v>5</v>
      </c>
      <c r="GJ51" s="14">
        <v>0</v>
      </c>
      <c r="GK51" s="14"/>
      <c r="GL51" s="14">
        <v>4</v>
      </c>
      <c r="GM51" s="14">
        <v>3.5</v>
      </c>
      <c r="GN51" s="14"/>
      <c r="GO51" s="14">
        <v>4</v>
      </c>
      <c r="GP51" s="14">
        <v>1</v>
      </c>
      <c r="GQ51" s="14"/>
      <c r="GR51" s="14">
        <v>1</v>
      </c>
      <c r="GS51" s="14">
        <v>0</v>
      </c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 t="e">
        <v>#N/A</v>
      </c>
      <c r="HH51" s="14" t="e">
        <v>#N/A</v>
      </c>
      <c r="HI51" s="14"/>
      <c r="HJ51" s="14" t="e">
        <v>#N/A</v>
      </c>
      <c r="HK51" s="14" t="e">
        <v>#N/A</v>
      </c>
      <c r="HL51" s="14"/>
      <c r="HM51" s="14" t="e">
        <v>#N/A</v>
      </c>
      <c r="HN51" s="14" t="e">
        <v>#N/A</v>
      </c>
      <c r="HO51" s="14"/>
      <c r="HP51" s="14"/>
      <c r="HQ51" s="14"/>
      <c r="HR51" s="14"/>
      <c r="HS51" s="14"/>
      <c r="HT51" s="14"/>
      <c r="HU51" s="14"/>
      <c r="HV51" s="14" t="e">
        <v>#N/A</v>
      </c>
      <c r="HW51" s="14" t="e">
        <v>#N/A</v>
      </c>
      <c r="HX51" s="14"/>
      <c r="HY51" s="14" t="e">
        <v>#N/A</v>
      </c>
      <c r="HZ51" s="14" t="e">
        <v>#N/A</v>
      </c>
      <c r="IA51" s="14"/>
      <c r="IB51" s="14" t="e">
        <v>#N/A</v>
      </c>
      <c r="IC51" s="14" t="e">
        <v>#N/A</v>
      </c>
      <c r="ID51" s="14"/>
      <c r="IE51" s="14"/>
      <c r="IF51" s="14"/>
      <c r="IG51" s="14"/>
      <c r="IH51" s="14" t="e">
        <v>#N/A</v>
      </c>
      <c r="II51" s="14" t="e">
        <v>#N/A</v>
      </c>
      <c r="IJ51" s="14"/>
      <c r="IK51" s="14" t="e">
        <v>#N/A</v>
      </c>
      <c r="IL51" s="14" t="e">
        <v>#N/A</v>
      </c>
      <c r="IM51" s="14"/>
      <c r="IN51" s="14" t="e">
        <v>#N/A</v>
      </c>
      <c r="IO51" s="14" t="e">
        <v>#N/A</v>
      </c>
      <c r="IP51" s="14"/>
      <c r="IQ51" s="14" t="e">
        <v>#N/A</v>
      </c>
      <c r="IR51" s="14" t="e">
        <v>#N/A</v>
      </c>
      <c r="IS51" s="14"/>
      <c r="IT51" s="14" t="e">
        <v>#N/A</v>
      </c>
      <c r="IU51" s="14" t="e">
        <v>#N/A</v>
      </c>
      <c r="IV51" s="14"/>
      <c r="IW51" s="14" t="e">
        <v>#N/A</v>
      </c>
      <c r="IX51" s="14" t="e">
        <v>#N/A</v>
      </c>
      <c r="IY51" s="14"/>
      <c r="IZ51" s="14" t="e">
        <v>#N/A</v>
      </c>
      <c r="JA51" s="14" t="e">
        <v>#N/A</v>
      </c>
      <c r="JB51" s="14"/>
      <c r="JC51" s="14" t="e">
        <v>#N/A</v>
      </c>
      <c r="JD51" s="14" t="e">
        <v>#N/A</v>
      </c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 t="e">
        <v>#N/A</v>
      </c>
      <c r="LL51" s="14" t="e">
        <v>#N/A</v>
      </c>
      <c r="LM51" s="14"/>
      <c r="LN51" s="14" t="e">
        <v>#N/A</v>
      </c>
      <c r="LO51" s="14" t="e">
        <v>#N/A</v>
      </c>
      <c r="LP51" s="14"/>
      <c r="LQ51" s="14" t="e">
        <v>#N/A</v>
      </c>
      <c r="LR51" s="14" t="e">
        <v>#N/A</v>
      </c>
      <c r="LS51" s="14"/>
      <c r="LT51" s="14"/>
      <c r="LU51" s="14"/>
      <c r="LV51" s="14"/>
      <c r="LW51" s="14" t="e">
        <v>#N/A</v>
      </c>
      <c r="LX51" s="14" t="e">
        <v>#N/A</v>
      </c>
      <c r="LY51" s="14"/>
      <c r="LZ51" s="14"/>
      <c r="MA51" s="14"/>
      <c r="MB51" s="14"/>
      <c r="MC51" s="14" t="e">
        <v>#N/A</v>
      </c>
      <c r="MD51" s="14" t="e">
        <v>#N/A</v>
      </c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>
        <v>5</v>
      </c>
      <c r="MU51" s="14"/>
      <c r="MV51" s="14"/>
      <c r="MW51" s="14"/>
      <c r="MX51" s="14">
        <v>5</v>
      </c>
      <c r="MY51" s="14">
        <v>5.5</v>
      </c>
      <c r="MZ51" s="14"/>
      <c r="NA51" s="14">
        <v>5</v>
      </c>
      <c r="NB51" s="14">
        <v>6.5</v>
      </c>
      <c r="NC51" s="14"/>
      <c r="ND51" s="14">
        <v>4</v>
      </c>
      <c r="NE51" s="14">
        <v>8</v>
      </c>
      <c r="NF51" s="14"/>
      <c r="NG51" s="14">
        <v>5</v>
      </c>
      <c r="NH51" s="14">
        <v>0</v>
      </c>
      <c r="NI51" s="14"/>
      <c r="NJ51" s="14">
        <v>5</v>
      </c>
      <c r="NK51" s="14">
        <v>4.5</v>
      </c>
      <c r="NL51" s="14"/>
      <c r="NM51" s="14">
        <v>4</v>
      </c>
      <c r="NN51" s="14">
        <v>5.5</v>
      </c>
      <c r="NO51" s="14">
        <v>10</v>
      </c>
      <c r="NP51" s="14">
        <v>5</v>
      </c>
      <c r="NQ51" s="14">
        <v>1.1000000000000001</v>
      </c>
      <c r="NR51" s="14"/>
      <c r="NS51" s="14">
        <v>5</v>
      </c>
      <c r="NT51" s="14">
        <v>6.6</v>
      </c>
      <c r="NU51" s="14"/>
      <c r="NV51" s="14">
        <v>5</v>
      </c>
      <c r="NW51" s="14">
        <v>1</v>
      </c>
      <c r="NX51" s="14"/>
      <c r="NY51" s="14">
        <v>5</v>
      </c>
      <c r="NZ51" s="14">
        <v>11.75</v>
      </c>
      <c r="OA51" s="14"/>
      <c r="OB51" s="14">
        <v>5</v>
      </c>
      <c r="OC51" s="14">
        <v>3.85</v>
      </c>
      <c r="OD51" s="14"/>
      <c r="OE51" s="14">
        <v>5</v>
      </c>
      <c r="OF51" s="14">
        <v>9.25</v>
      </c>
      <c r="OG51" s="14">
        <v>6.82</v>
      </c>
      <c r="OH51" s="14">
        <v>5</v>
      </c>
      <c r="OI51" s="14">
        <v>8</v>
      </c>
      <c r="OJ51" s="14"/>
      <c r="OK51" s="14">
        <v>5</v>
      </c>
      <c r="OL51" s="14">
        <v>7.2</v>
      </c>
      <c r="OM51" s="14"/>
      <c r="ON51" s="14">
        <v>5</v>
      </c>
      <c r="OO51" s="14">
        <v>8.5</v>
      </c>
      <c r="OP51" s="14"/>
      <c r="OQ51" s="14">
        <v>5</v>
      </c>
      <c r="OR51" s="14">
        <v>5</v>
      </c>
      <c r="OS51" s="14"/>
      <c r="OT51" s="14">
        <v>5</v>
      </c>
      <c r="OU51" s="14">
        <v>2</v>
      </c>
      <c r="OV51" s="14"/>
      <c r="OW51" s="14">
        <v>5</v>
      </c>
      <c r="OX51" s="14">
        <v>3</v>
      </c>
      <c r="OY51" s="14"/>
      <c r="OZ51" s="14">
        <v>5</v>
      </c>
      <c r="PA51" s="14">
        <v>6.5</v>
      </c>
      <c r="PB51" s="14"/>
      <c r="PC51" s="14">
        <v>5</v>
      </c>
      <c r="PD51" s="14">
        <v>6.6</v>
      </c>
      <c r="PE51" s="14"/>
      <c r="PF51" s="14">
        <v>4</v>
      </c>
      <c r="PG51" s="14">
        <v>7.5</v>
      </c>
      <c r="PH51" s="14"/>
      <c r="PI51" s="14">
        <v>5</v>
      </c>
      <c r="PJ51" s="14">
        <v>3.45</v>
      </c>
      <c r="PK51" s="14"/>
      <c r="PL51" s="14">
        <v>5</v>
      </c>
      <c r="PM51" s="14">
        <v>9</v>
      </c>
      <c r="PN51" s="14"/>
      <c r="PO51" s="14">
        <v>5</v>
      </c>
      <c r="PP51" s="14">
        <v>7.5</v>
      </c>
      <c r="PQ51" s="14"/>
      <c r="PR51" s="14">
        <v>5</v>
      </c>
      <c r="PS51" s="14">
        <v>2.5</v>
      </c>
      <c r="PT51" s="54">
        <v>18.649999999999999</v>
      </c>
      <c r="PU51" s="14">
        <v>5</v>
      </c>
      <c r="PV51" s="14">
        <v>18.2</v>
      </c>
      <c r="PW51" s="35">
        <v>40.120000000000005</v>
      </c>
      <c r="PX51" s="35">
        <f t="shared" si="0"/>
        <v>71.97</v>
      </c>
    </row>
    <row r="52" spans="1:440" s="12" customFormat="1" ht="15" hidden="1" customHeight="1" x14ac:dyDescent="0.2">
      <c r="A52" s="12" t="s">
        <v>259</v>
      </c>
      <c r="B52" s="41" t="s">
        <v>258</v>
      </c>
      <c r="C52" s="12" t="s">
        <v>257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>
        <v>20</v>
      </c>
      <c r="AU52" s="14"/>
      <c r="AV52" s="14"/>
      <c r="AW52" s="14"/>
      <c r="AX52" s="14">
        <v>5</v>
      </c>
      <c r="AY52" s="14">
        <v>3.25</v>
      </c>
      <c r="AZ52" s="14"/>
      <c r="BA52" s="14">
        <v>5</v>
      </c>
      <c r="BB52" s="14">
        <v>6</v>
      </c>
      <c r="BC52" s="14"/>
      <c r="BD52" s="14">
        <v>5</v>
      </c>
      <c r="BE52" s="14">
        <v>4.55</v>
      </c>
      <c r="BF52" s="14"/>
      <c r="BG52" s="14">
        <v>5</v>
      </c>
      <c r="BH52" s="14">
        <v>3.5</v>
      </c>
      <c r="BI52" s="14"/>
      <c r="BJ52" s="14">
        <v>5</v>
      </c>
      <c r="BK52" s="14">
        <v>3.5</v>
      </c>
      <c r="BL52" s="14"/>
      <c r="BM52" s="14">
        <v>5</v>
      </c>
      <c r="BN52" s="14">
        <v>0</v>
      </c>
      <c r="BO52" s="14"/>
      <c r="BP52" s="14">
        <v>5</v>
      </c>
      <c r="BQ52" s="14">
        <v>3</v>
      </c>
      <c r="BR52" s="14"/>
      <c r="BS52" s="14">
        <v>5</v>
      </c>
      <c r="BT52" s="14">
        <v>0.9</v>
      </c>
      <c r="BU52" s="14"/>
      <c r="BV52" s="14">
        <v>4</v>
      </c>
      <c r="BW52" s="14">
        <v>1.2</v>
      </c>
      <c r="BX52" s="14">
        <v>20</v>
      </c>
      <c r="BY52" s="14">
        <v>1</v>
      </c>
      <c r="BZ52" s="14">
        <v>0</v>
      </c>
      <c r="CA52" s="14"/>
      <c r="CB52" s="14"/>
      <c r="CC52" s="14"/>
      <c r="CD52" s="14"/>
      <c r="CE52" s="14">
        <v>5</v>
      </c>
      <c r="CF52" s="14">
        <v>1.3</v>
      </c>
      <c r="CG52" s="14"/>
      <c r="CH52" s="14">
        <v>5</v>
      </c>
      <c r="CI52" s="14">
        <v>4.7</v>
      </c>
      <c r="CJ52" s="14"/>
      <c r="CK52" s="14">
        <v>5</v>
      </c>
      <c r="CL52" s="14">
        <v>5.5</v>
      </c>
      <c r="CM52" s="14"/>
      <c r="CN52" s="14">
        <v>5</v>
      </c>
      <c r="CO52" s="14">
        <v>3.25</v>
      </c>
      <c r="CP52" s="14"/>
      <c r="CQ52" s="14">
        <v>5</v>
      </c>
      <c r="CR52" s="14">
        <v>0</v>
      </c>
      <c r="CS52" s="14"/>
      <c r="CT52" s="14">
        <v>5</v>
      </c>
      <c r="CU52" s="14">
        <v>2.5</v>
      </c>
      <c r="CV52" s="14"/>
      <c r="CW52" s="14">
        <v>5</v>
      </c>
      <c r="CX52" s="14">
        <v>3.25</v>
      </c>
      <c r="CY52" s="14"/>
      <c r="CZ52" s="14">
        <v>5</v>
      </c>
      <c r="DA52" s="14">
        <v>6</v>
      </c>
      <c r="DB52" s="14"/>
      <c r="DC52" s="14">
        <v>5</v>
      </c>
      <c r="DD52" s="14">
        <v>11</v>
      </c>
      <c r="DE52" s="14"/>
      <c r="DF52" s="14">
        <v>5</v>
      </c>
      <c r="DG52" s="14">
        <v>8.5</v>
      </c>
      <c r="DH52" s="14"/>
      <c r="DI52" s="14">
        <v>5</v>
      </c>
      <c r="DJ52" s="14">
        <v>2.5</v>
      </c>
      <c r="DK52" s="14"/>
      <c r="DL52" s="14">
        <v>5</v>
      </c>
      <c r="DM52" s="14">
        <v>1.1000000000000001</v>
      </c>
      <c r="DN52" s="14"/>
      <c r="DO52" s="14">
        <v>5</v>
      </c>
      <c r="DP52" s="14">
        <v>1</v>
      </c>
      <c r="DQ52" s="14"/>
      <c r="DR52" s="14">
        <v>5</v>
      </c>
      <c r="DS52" s="14">
        <v>0</v>
      </c>
      <c r="DT52" s="14"/>
      <c r="DU52" s="14">
        <v>1</v>
      </c>
      <c r="DV52" s="14">
        <v>2.5</v>
      </c>
      <c r="DW52" s="14"/>
      <c r="DX52" s="14">
        <v>3</v>
      </c>
      <c r="DY52" s="14">
        <v>0</v>
      </c>
      <c r="DZ52" s="14"/>
      <c r="EA52" s="14"/>
      <c r="EB52" s="14"/>
      <c r="EC52" s="14"/>
      <c r="ED52" s="14"/>
      <c r="EE52" s="14"/>
      <c r="EF52" s="14"/>
      <c r="EG52" s="14" t="e">
        <v>#N/A</v>
      </c>
      <c r="EH52" s="14" t="e">
        <v>#N/A</v>
      </c>
      <c r="EI52" s="14"/>
      <c r="EJ52" s="14" t="e">
        <v>#N/A</v>
      </c>
      <c r="EK52" s="14" t="e">
        <v>#N/A</v>
      </c>
      <c r="EL52" s="14"/>
      <c r="EM52" s="14" t="e">
        <v>#N/A</v>
      </c>
      <c r="EN52" s="14" t="e">
        <v>#N/A</v>
      </c>
      <c r="EO52" s="14"/>
      <c r="EP52" s="14" t="e">
        <v>#N/A</v>
      </c>
      <c r="EQ52" s="14" t="e">
        <v>#N/A</v>
      </c>
      <c r="ER52" s="14"/>
      <c r="ES52" s="14" t="e">
        <v>#N/A</v>
      </c>
      <c r="ET52" s="14" t="e">
        <v>#N/A</v>
      </c>
      <c r="EU52" s="14"/>
      <c r="EV52" s="14" t="e">
        <v>#N/A</v>
      </c>
      <c r="EW52" s="14" t="e">
        <v>#N/A</v>
      </c>
      <c r="EX52" s="14"/>
      <c r="EY52" s="14" t="e">
        <v>#N/A</v>
      </c>
      <c r="EZ52" s="14" t="e">
        <v>#N/A</v>
      </c>
      <c r="FA52" s="14"/>
      <c r="FB52" s="14" t="e">
        <v>#N/A</v>
      </c>
      <c r="FC52" s="14" t="e">
        <v>#N/A</v>
      </c>
      <c r="FD52" s="14"/>
      <c r="FE52" s="14" t="e">
        <v>#N/A</v>
      </c>
      <c r="FF52" s="14" t="e">
        <v>#N/A</v>
      </c>
      <c r="FG52" s="14"/>
      <c r="FH52" s="14" t="e">
        <v>#N/A</v>
      </c>
      <c r="FI52" s="14" t="e">
        <v>#N/A</v>
      </c>
      <c r="FJ52" s="14"/>
      <c r="FK52" s="14" t="e">
        <v>#N/A</v>
      </c>
      <c r="FL52" s="14" t="e">
        <v>#N/A</v>
      </c>
      <c r="FM52" s="14"/>
      <c r="FN52" s="14" t="e">
        <v>#N/A</v>
      </c>
      <c r="FO52" s="14" t="e">
        <v>#N/A</v>
      </c>
      <c r="FP52" s="14"/>
      <c r="FQ52" s="14" t="e">
        <v>#N/A</v>
      </c>
      <c r="FR52" s="14" t="e">
        <v>#N/A</v>
      </c>
      <c r="FS52" s="14"/>
      <c r="FT52" s="14" t="e">
        <v>#N/A</v>
      </c>
      <c r="FU52" s="14" t="e">
        <v>#N/A</v>
      </c>
      <c r="FV52" s="14"/>
      <c r="FW52" s="14" t="e">
        <v>#N/A</v>
      </c>
      <c r="FX52" s="14" t="e">
        <v>#N/A</v>
      </c>
      <c r="FY52" s="14"/>
      <c r="FZ52" s="14" t="e">
        <v>#N/A</v>
      </c>
      <c r="GA52" s="14" t="e">
        <v>#N/A</v>
      </c>
      <c r="GB52" s="14"/>
      <c r="GC52" s="14" t="e">
        <v>#N/A</v>
      </c>
      <c r="GD52" s="14" t="e">
        <v>#N/A</v>
      </c>
      <c r="GE52" s="14"/>
      <c r="GF52" s="14" t="e">
        <v>#N/A</v>
      </c>
      <c r="GG52" s="14" t="e">
        <v>#N/A</v>
      </c>
      <c r="GH52" s="14"/>
      <c r="GI52" s="14" t="e">
        <v>#N/A</v>
      </c>
      <c r="GJ52" s="14" t="e">
        <v>#N/A</v>
      </c>
      <c r="GK52" s="14"/>
      <c r="GL52" s="14" t="e">
        <v>#N/A</v>
      </c>
      <c r="GM52" s="14" t="e">
        <v>#N/A</v>
      </c>
      <c r="GN52" s="14"/>
      <c r="GO52" s="14" t="e">
        <v>#N/A</v>
      </c>
      <c r="GP52" s="14" t="e">
        <v>#N/A</v>
      </c>
      <c r="GQ52" s="14"/>
      <c r="GR52" s="14" t="e">
        <v>#N/A</v>
      </c>
      <c r="GS52" s="14" t="e">
        <v>#N/A</v>
      </c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 t="e">
        <v>#N/A</v>
      </c>
      <c r="HH52" s="14" t="e">
        <v>#N/A</v>
      </c>
      <c r="HI52" s="14"/>
      <c r="HJ52" s="14" t="e">
        <v>#N/A</v>
      </c>
      <c r="HK52" s="14" t="e">
        <v>#N/A</v>
      </c>
      <c r="HL52" s="14"/>
      <c r="HM52" s="14" t="e">
        <v>#N/A</v>
      </c>
      <c r="HN52" s="14" t="e">
        <v>#N/A</v>
      </c>
      <c r="HO52" s="14"/>
      <c r="HP52" s="14"/>
      <c r="HQ52" s="14"/>
      <c r="HR52" s="14"/>
      <c r="HS52" s="14"/>
      <c r="HT52" s="14"/>
      <c r="HU52" s="14"/>
      <c r="HV52" s="14" t="e">
        <v>#N/A</v>
      </c>
      <c r="HW52" s="14" t="e">
        <v>#N/A</v>
      </c>
      <c r="HX52" s="14"/>
      <c r="HY52" s="14" t="e">
        <v>#N/A</v>
      </c>
      <c r="HZ52" s="14" t="e">
        <v>#N/A</v>
      </c>
      <c r="IA52" s="14"/>
      <c r="IB52" s="14" t="e">
        <v>#N/A</v>
      </c>
      <c r="IC52" s="14" t="e">
        <v>#N/A</v>
      </c>
      <c r="ID52" s="14"/>
      <c r="IE52" s="14"/>
      <c r="IF52" s="14"/>
      <c r="IG52" s="14"/>
      <c r="IH52" s="14" t="e">
        <v>#N/A</v>
      </c>
      <c r="II52" s="14" t="e">
        <v>#N/A</v>
      </c>
      <c r="IJ52" s="14"/>
      <c r="IK52" s="14" t="e">
        <v>#N/A</v>
      </c>
      <c r="IL52" s="14" t="e">
        <v>#N/A</v>
      </c>
      <c r="IM52" s="14"/>
      <c r="IN52" s="14" t="e">
        <v>#N/A</v>
      </c>
      <c r="IO52" s="14" t="e">
        <v>#N/A</v>
      </c>
      <c r="IP52" s="14"/>
      <c r="IQ52" s="14" t="e">
        <v>#N/A</v>
      </c>
      <c r="IR52" s="14" t="e">
        <v>#N/A</v>
      </c>
      <c r="IS52" s="14"/>
      <c r="IT52" s="14" t="e">
        <v>#N/A</v>
      </c>
      <c r="IU52" s="14" t="e">
        <v>#N/A</v>
      </c>
      <c r="IV52" s="14"/>
      <c r="IW52" s="14" t="e">
        <v>#N/A</v>
      </c>
      <c r="IX52" s="14" t="e">
        <v>#N/A</v>
      </c>
      <c r="IY52" s="14"/>
      <c r="IZ52" s="14" t="e">
        <v>#N/A</v>
      </c>
      <c r="JA52" s="14" t="e">
        <v>#N/A</v>
      </c>
      <c r="JB52" s="14"/>
      <c r="JC52" s="14" t="e">
        <v>#N/A</v>
      </c>
      <c r="JD52" s="14" t="e">
        <v>#N/A</v>
      </c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 t="e">
        <v>#N/A</v>
      </c>
      <c r="LL52" s="14" t="e">
        <v>#N/A</v>
      </c>
      <c r="LM52" s="14"/>
      <c r="LN52" s="14" t="e">
        <v>#N/A</v>
      </c>
      <c r="LO52" s="14" t="e">
        <v>#N/A</v>
      </c>
      <c r="LP52" s="14"/>
      <c r="LQ52" s="14" t="e">
        <v>#N/A</v>
      </c>
      <c r="LR52" s="14" t="e">
        <v>#N/A</v>
      </c>
      <c r="LS52" s="14"/>
      <c r="LT52" s="14"/>
      <c r="LU52" s="14"/>
      <c r="LV52" s="14"/>
      <c r="LW52" s="14" t="e">
        <v>#N/A</v>
      </c>
      <c r="LX52" s="14" t="e">
        <v>#N/A</v>
      </c>
      <c r="LY52" s="14"/>
      <c r="LZ52" s="14"/>
      <c r="MA52" s="14"/>
      <c r="MB52" s="14"/>
      <c r="MC52" s="14" t="e">
        <v>#N/A</v>
      </c>
      <c r="MD52" s="14" t="e">
        <v>#N/A</v>
      </c>
      <c r="ME52" s="14"/>
      <c r="MF52" s="14" t="e">
        <v>#N/A</v>
      </c>
      <c r="MG52" s="14" t="e">
        <v>#N/A</v>
      </c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 t="e">
        <v>#N/A</v>
      </c>
      <c r="MY52" s="14" t="e">
        <v>#N/A</v>
      </c>
      <c r="MZ52" s="14"/>
      <c r="NA52" s="14" t="e">
        <v>#N/A</v>
      </c>
      <c r="NB52" s="14" t="e">
        <v>#N/A</v>
      </c>
      <c r="NC52" s="14"/>
      <c r="ND52" s="14" t="e">
        <v>#N/A</v>
      </c>
      <c r="NE52" s="14" t="e">
        <v>#N/A</v>
      </c>
      <c r="NF52" s="14"/>
      <c r="NG52" s="14" t="e">
        <v>#N/A</v>
      </c>
      <c r="NH52" s="14" t="e">
        <v>#N/A</v>
      </c>
      <c r="NI52" s="14"/>
      <c r="NJ52" s="14" t="e">
        <v>#N/A</v>
      </c>
      <c r="NK52" s="14" t="e">
        <v>#N/A</v>
      </c>
      <c r="NL52" s="14"/>
      <c r="NM52" s="14" t="e">
        <v>#N/A</v>
      </c>
      <c r="NN52" s="14" t="e">
        <v>#N/A</v>
      </c>
      <c r="NO52" s="14"/>
      <c r="NP52" s="14" t="e">
        <v>#N/A</v>
      </c>
      <c r="NQ52" s="14" t="e">
        <v>#N/A</v>
      </c>
      <c r="NR52" s="14"/>
      <c r="NS52" s="14" t="e">
        <v>#N/A</v>
      </c>
      <c r="NT52" s="14" t="e">
        <v>#N/A</v>
      </c>
      <c r="NU52" s="14"/>
      <c r="NV52" s="14" t="e">
        <v>#N/A</v>
      </c>
      <c r="NW52" s="14" t="e">
        <v>#N/A</v>
      </c>
      <c r="NX52" s="14"/>
      <c r="NY52" s="14" t="e">
        <v>#N/A</v>
      </c>
      <c r="NZ52" s="14" t="e">
        <v>#N/A</v>
      </c>
      <c r="OA52" s="14"/>
      <c r="OB52" s="14" t="e">
        <v>#N/A</v>
      </c>
      <c r="OC52" s="14" t="e">
        <v>#N/A</v>
      </c>
      <c r="OD52" s="14"/>
      <c r="OE52" s="14" t="e">
        <v>#N/A</v>
      </c>
      <c r="OF52" s="14" t="e">
        <v>#N/A</v>
      </c>
      <c r="OG52" s="14"/>
      <c r="OH52" s="14" t="e">
        <v>#N/A</v>
      </c>
      <c r="OI52" s="14" t="e">
        <v>#N/A</v>
      </c>
      <c r="OJ52" s="14"/>
      <c r="OK52" s="14" t="e">
        <v>#N/A</v>
      </c>
      <c r="OL52" s="14" t="e">
        <v>#N/A</v>
      </c>
      <c r="OM52" s="14"/>
      <c r="ON52" s="14" t="e">
        <v>#N/A</v>
      </c>
      <c r="OO52" s="14" t="e">
        <v>#N/A</v>
      </c>
      <c r="OP52" s="14"/>
      <c r="OQ52" s="14" t="e">
        <v>#N/A</v>
      </c>
      <c r="OR52" s="14" t="e">
        <v>#N/A</v>
      </c>
      <c r="OS52" s="14"/>
      <c r="OT52" s="14" t="e">
        <v>#N/A</v>
      </c>
      <c r="OU52" s="14" t="e">
        <v>#N/A</v>
      </c>
      <c r="OV52" s="14"/>
      <c r="OW52" s="14" t="e">
        <v>#N/A</v>
      </c>
      <c r="OX52" s="14" t="e">
        <v>#N/A</v>
      </c>
      <c r="OY52" s="14"/>
      <c r="OZ52" s="14" t="e">
        <v>#N/A</v>
      </c>
      <c r="PA52" s="14" t="e">
        <v>#N/A</v>
      </c>
      <c r="PB52" s="14"/>
      <c r="PC52" s="14" t="e">
        <v>#N/A</v>
      </c>
      <c r="PD52" s="14" t="e">
        <v>#N/A</v>
      </c>
      <c r="PE52" s="14"/>
      <c r="PF52" s="14" t="e">
        <v>#N/A</v>
      </c>
      <c r="PG52" s="14" t="e">
        <v>#N/A</v>
      </c>
      <c r="PH52" s="14"/>
      <c r="PI52" s="14" t="e">
        <v>#N/A</v>
      </c>
      <c r="PJ52" s="14" t="e">
        <v>#N/A</v>
      </c>
      <c r="PK52" s="14"/>
      <c r="PL52" s="14" t="e">
        <v>#N/A</v>
      </c>
      <c r="PM52" s="14" t="e">
        <v>#N/A</v>
      </c>
      <c r="PN52" s="14"/>
      <c r="PO52" s="14" t="e">
        <v>#N/A</v>
      </c>
      <c r="PP52" s="14" t="e">
        <v>#N/A</v>
      </c>
      <c r="PQ52" s="14"/>
      <c r="PR52" s="14" t="e">
        <v>#N/A</v>
      </c>
      <c r="PS52" s="14" t="e">
        <v>#N/A</v>
      </c>
      <c r="PT52" s="14"/>
      <c r="PU52" s="14"/>
      <c r="PV52" s="14"/>
      <c r="PW52" s="35" t="e">
        <v>#N/A</v>
      </c>
      <c r="PX52" s="35" t="e">
        <f t="shared" si="0"/>
        <v>#N/A</v>
      </c>
    </row>
    <row r="53" spans="1:440" s="12" customFormat="1" ht="15" hidden="1" customHeight="1" x14ac:dyDescent="0.2">
      <c r="A53" s="12" t="s">
        <v>234</v>
      </c>
      <c r="B53" s="41" t="s">
        <v>235</v>
      </c>
      <c r="C53" s="12" t="s">
        <v>236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>
        <v>5</v>
      </c>
      <c r="Q53" s="14"/>
      <c r="R53" s="14"/>
      <c r="S53" s="14"/>
      <c r="T53" s="14">
        <v>5</v>
      </c>
      <c r="U53" s="14">
        <v>0</v>
      </c>
      <c r="V53" s="14">
        <v>5</v>
      </c>
      <c r="W53" s="14"/>
      <c r="X53" s="14"/>
      <c r="Y53" s="14"/>
      <c r="Z53" s="14">
        <v>2</v>
      </c>
      <c r="AA53" s="14">
        <v>0</v>
      </c>
      <c r="AB53" s="14"/>
      <c r="AC53" s="14">
        <v>2</v>
      </c>
      <c r="AD53" s="14">
        <v>2</v>
      </c>
      <c r="AE53" s="14"/>
      <c r="AF53" s="14">
        <v>1</v>
      </c>
      <c r="AG53" s="14">
        <v>0</v>
      </c>
      <c r="AH53" s="14"/>
      <c r="AI53" s="14">
        <v>2</v>
      </c>
      <c r="AJ53" s="14">
        <v>0</v>
      </c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 t="e">
        <v>#N/A</v>
      </c>
      <c r="EH53" s="14" t="e">
        <v>#N/A</v>
      </c>
      <c r="EI53" s="14"/>
      <c r="EJ53" s="14" t="e">
        <v>#N/A</v>
      </c>
      <c r="EK53" s="14" t="e">
        <v>#N/A</v>
      </c>
      <c r="EL53" s="14"/>
      <c r="EM53" s="14" t="e">
        <v>#N/A</v>
      </c>
      <c r="EN53" s="14" t="e">
        <v>#N/A</v>
      </c>
      <c r="EO53" s="14"/>
      <c r="EP53" s="14" t="e">
        <v>#N/A</v>
      </c>
      <c r="EQ53" s="14" t="e">
        <v>#N/A</v>
      </c>
      <c r="ER53" s="14"/>
      <c r="ES53" s="14" t="e">
        <v>#N/A</v>
      </c>
      <c r="ET53" s="14" t="e">
        <v>#N/A</v>
      </c>
      <c r="EU53" s="14"/>
      <c r="EV53" s="14" t="e">
        <v>#N/A</v>
      </c>
      <c r="EW53" s="14" t="e">
        <v>#N/A</v>
      </c>
      <c r="EX53" s="14"/>
      <c r="EY53" s="14" t="e">
        <v>#N/A</v>
      </c>
      <c r="EZ53" s="14" t="e">
        <v>#N/A</v>
      </c>
      <c r="FA53" s="14"/>
      <c r="FB53" s="14" t="e">
        <v>#N/A</v>
      </c>
      <c r="FC53" s="14" t="e">
        <v>#N/A</v>
      </c>
      <c r="FD53" s="14"/>
      <c r="FE53" s="14" t="e">
        <v>#N/A</v>
      </c>
      <c r="FF53" s="14" t="e">
        <v>#N/A</v>
      </c>
      <c r="FG53" s="14"/>
      <c r="FH53" s="14" t="e">
        <v>#N/A</v>
      </c>
      <c r="FI53" s="14" t="e">
        <v>#N/A</v>
      </c>
      <c r="FJ53" s="14"/>
      <c r="FK53" s="14" t="e">
        <v>#N/A</v>
      </c>
      <c r="FL53" s="14" t="e">
        <v>#N/A</v>
      </c>
      <c r="FM53" s="14"/>
      <c r="FN53" s="14" t="e">
        <v>#N/A</v>
      </c>
      <c r="FO53" s="14" t="e">
        <v>#N/A</v>
      </c>
      <c r="FP53" s="14"/>
      <c r="FQ53" s="14" t="e">
        <v>#N/A</v>
      </c>
      <c r="FR53" s="14" t="e">
        <v>#N/A</v>
      </c>
      <c r="FS53" s="14"/>
      <c r="FT53" s="14" t="e">
        <v>#N/A</v>
      </c>
      <c r="FU53" s="14" t="e">
        <v>#N/A</v>
      </c>
      <c r="FV53" s="14"/>
      <c r="FW53" s="14" t="e">
        <v>#N/A</v>
      </c>
      <c r="FX53" s="14" t="e">
        <v>#N/A</v>
      </c>
      <c r="FY53" s="14"/>
      <c r="FZ53" s="14" t="e">
        <v>#N/A</v>
      </c>
      <c r="GA53" s="14" t="e">
        <v>#N/A</v>
      </c>
      <c r="GB53" s="14"/>
      <c r="GC53" s="14" t="e">
        <v>#N/A</v>
      </c>
      <c r="GD53" s="14" t="e">
        <v>#N/A</v>
      </c>
      <c r="GE53" s="14"/>
      <c r="GF53" s="14" t="e">
        <v>#N/A</v>
      </c>
      <c r="GG53" s="14" t="e">
        <v>#N/A</v>
      </c>
      <c r="GH53" s="14"/>
      <c r="GI53" s="14" t="e">
        <v>#N/A</v>
      </c>
      <c r="GJ53" s="14" t="e">
        <v>#N/A</v>
      </c>
      <c r="GK53" s="14"/>
      <c r="GL53" s="14" t="e">
        <v>#N/A</v>
      </c>
      <c r="GM53" s="14" t="e">
        <v>#N/A</v>
      </c>
      <c r="GN53" s="14"/>
      <c r="GO53" s="14" t="e">
        <v>#N/A</v>
      </c>
      <c r="GP53" s="14" t="e">
        <v>#N/A</v>
      </c>
      <c r="GQ53" s="14"/>
      <c r="GR53" s="14" t="e">
        <v>#N/A</v>
      </c>
      <c r="GS53" s="14" t="e">
        <v>#N/A</v>
      </c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 t="e">
        <v>#N/A</v>
      </c>
      <c r="HH53" s="14" t="e">
        <v>#N/A</v>
      </c>
      <c r="HI53" s="14"/>
      <c r="HJ53" s="14" t="e">
        <v>#N/A</v>
      </c>
      <c r="HK53" s="14" t="e">
        <v>#N/A</v>
      </c>
      <c r="HL53" s="14"/>
      <c r="HM53" s="14" t="e">
        <v>#N/A</v>
      </c>
      <c r="HN53" s="14" t="e">
        <v>#N/A</v>
      </c>
      <c r="HO53" s="14"/>
      <c r="HP53" s="14"/>
      <c r="HQ53" s="14"/>
      <c r="HR53" s="14"/>
      <c r="HS53" s="14"/>
      <c r="HT53" s="14"/>
      <c r="HU53" s="14"/>
      <c r="HV53" s="14" t="e">
        <v>#N/A</v>
      </c>
      <c r="HW53" s="14" t="e">
        <v>#N/A</v>
      </c>
      <c r="HX53" s="14"/>
      <c r="HY53" s="14" t="e">
        <v>#N/A</v>
      </c>
      <c r="HZ53" s="14" t="e">
        <v>#N/A</v>
      </c>
      <c r="IA53" s="14"/>
      <c r="IB53" s="14" t="e">
        <v>#N/A</v>
      </c>
      <c r="IC53" s="14" t="e">
        <v>#N/A</v>
      </c>
      <c r="ID53" s="14"/>
      <c r="IE53" s="14"/>
      <c r="IF53" s="14"/>
      <c r="IG53" s="14"/>
      <c r="IH53" s="14" t="e">
        <v>#N/A</v>
      </c>
      <c r="II53" s="14" t="e">
        <v>#N/A</v>
      </c>
      <c r="IJ53" s="14"/>
      <c r="IK53" s="14" t="e">
        <v>#N/A</v>
      </c>
      <c r="IL53" s="14" t="e">
        <v>#N/A</v>
      </c>
      <c r="IM53" s="14"/>
      <c r="IN53" s="14" t="e">
        <v>#N/A</v>
      </c>
      <c r="IO53" s="14" t="e">
        <v>#N/A</v>
      </c>
      <c r="IP53" s="14"/>
      <c r="IQ53" s="14" t="e">
        <v>#N/A</v>
      </c>
      <c r="IR53" s="14" t="e">
        <v>#N/A</v>
      </c>
      <c r="IS53" s="14"/>
      <c r="IT53" s="14" t="e">
        <v>#N/A</v>
      </c>
      <c r="IU53" s="14" t="e">
        <v>#N/A</v>
      </c>
      <c r="IV53" s="14"/>
      <c r="IW53" s="14" t="e">
        <v>#N/A</v>
      </c>
      <c r="IX53" s="14" t="e">
        <v>#N/A</v>
      </c>
      <c r="IY53" s="14"/>
      <c r="IZ53" s="14" t="e">
        <v>#N/A</v>
      </c>
      <c r="JA53" s="14" t="e">
        <v>#N/A</v>
      </c>
      <c r="JB53" s="14"/>
      <c r="JC53" s="14" t="e">
        <v>#N/A</v>
      </c>
      <c r="JD53" s="14" t="e">
        <v>#N/A</v>
      </c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  <c r="JS53" s="14"/>
      <c r="JT53" s="14"/>
      <c r="JU53" s="14"/>
      <c r="JV53" s="14"/>
      <c r="JW53" s="14"/>
      <c r="JX53" s="14"/>
      <c r="JY53" s="14"/>
      <c r="JZ53" s="14"/>
      <c r="KA53" s="14"/>
      <c r="KB53" s="14"/>
      <c r="KC53" s="14"/>
      <c r="KD53" s="14"/>
      <c r="KE53" s="14"/>
      <c r="KF53" s="14"/>
      <c r="KG53" s="14"/>
      <c r="KH53" s="14"/>
      <c r="KI53" s="14"/>
      <c r="KJ53" s="14"/>
      <c r="KK53" s="14"/>
      <c r="KL53" s="14"/>
      <c r="KM53" s="14"/>
      <c r="KN53" s="14"/>
      <c r="KO53" s="14"/>
      <c r="KP53" s="14"/>
      <c r="KQ53" s="14"/>
      <c r="KR53" s="14"/>
      <c r="KS53" s="14"/>
      <c r="KT53" s="14"/>
      <c r="KU53" s="14"/>
      <c r="KV53" s="14"/>
      <c r="KW53" s="14"/>
      <c r="KX53" s="14"/>
      <c r="KY53" s="14"/>
      <c r="KZ53" s="14"/>
      <c r="LA53" s="14"/>
      <c r="LB53" s="14"/>
      <c r="LC53" s="14"/>
      <c r="LD53" s="14"/>
      <c r="LE53" s="14"/>
      <c r="LF53" s="14"/>
      <c r="LG53" s="14"/>
      <c r="LH53" s="14"/>
      <c r="LI53" s="14"/>
      <c r="LJ53" s="14"/>
      <c r="LK53" s="14" t="e">
        <v>#N/A</v>
      </c>
      <c r="LL53" s="14" t="e">
        <v>#N/A</v>
      </c>
      <c r="LM53" s="14"/>
      <c r="LN53" s="14" t="e">
        <v>#N/A</v>
      </c>
      <c r="LO53" s="14" t="e">
        <v>#N/A</v>
      </c>
      <c r="LP53" s="14"/>
      <c r="LQ53" s="14" t="e">
        <v>#N/A</v>
      </c>
      <c r="LR53" s="14" t="e">
        <v>#N/A</v>
      </c>
      <c r="LS53" s="14"/>
      <c r="LT53" s="14"/>
      <c r="LU53" s="14"/>
      <c r="LV53" s="14"/>
      <c r="LW53" s="14" t="e">
        <v>#N/A</v>
      </c>
      <c r="LX53" s="14" t="e">
        <v>#N/A</v>
      </c>
      <c r="LY53" s="14"/>
      <c r="LZ53" s="14"/>
      <c r="MA53" s="14"/>
      <c r="MB53" s="14"/>
      <c r="MC53" s="14" t="e">
        <v>#N/A</v>
      </c>
      <c r="MD53" s="14" t="e">
        <v>#N/A</v>
      </c>
      <c r="ME53" s="14"/>
      <c r="MF53" s="14" t="e">
        <v>#N/A</v>
      </c>
      <c r="MG53" s="14" t="e">
        <v>#N/A</v>
      </c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/>
      <c r="MU53" s="14"/>
      <c r="MV53" s="14"/>
      <c r="MW53" s="14"/>
      <c r="MX53" s="14" t="e">
        <v>#N/A</v>
      </c>
      <c r="MY53" s="14" t="e">
        <v>#N/A</v>
      </c>
      <c r="MZ53" s="14"/>
      <c r="NA53" s="14" t="e">
        <v>#N/A</v>
      </c>
      <c r="NB53" s="14" t="e">
        <v>#N/A</v>
      </c>
      <c r="NC53" s="14"/>
      <c r="ND53" s="14" t="e">
        <v>#N/A</v>
      </c>
      <c r="NE53" s="14" t="e">
        <v>#N/A</v>
      </c>
      <c r="NF53" s="14"/>
      <c r="NG53" s="14" t="e">
        <v>#N/A</v>
      </c>
      <c r="NH53" s="14" t="e">
        <v>#N/A</v>
      </c>
      <c r="NI53" s="14"/>
      <c r="NJ53" s="14" t="e">
        <v>#N/A</v>
      </c>
      <c r="NK53" s="14" t="e">
        <v>#N/A</v>
      </c>
      <c r="NL53" s="14"/>
      <c r="NM53" s="14" t="e">
        <v>#N/A</v>
      </c>
      <c r="NN53" s="14" t="e">
        <v>#N/A</v>
      </c>
      <c r="NO53" s="14"/>
      <c r="NP53" s="14" t="e">
        <v>#N/A</v>
      </c>
      <c r="NQ53" s="14" t="e">
        <v>#N/A</v>
      </c>
      <c r="NR53" s="14"/>
      <c r="NS53" s="14" t="e">
        <v>#N/A</v>
      </c>
      <c r="NT53" s="14" t="e">
        <v>#N/A</v>
      </c>
      <c r="NU53" s="14"/>
      <c r="NV53" s="14" t="e">
        <v>#N/A</v>
      </c>
      <c r="NW53" s="14" t="e">
        <v>#N/A</v>
      </c>
      <c r="NX53" s="14"/>
      <c r="NY53" s="14" t="e">
        <v>#N/A</v>
      </c>
      <c r="NZ53" s="14" t="e">
        <v>#N/A</v>
      </c>
      <c r="OA53" s="14"/>
      <c r="OB53" s="14" t="e">
        <v>#N/A</v>
      </c>
      <c r="OC53" s="14" t="e">
        <v>#N/A</v>
      </c>
      <c r="OD53" s="14"/>
      <c r="OE53" s="14" t="e">
        <v>#N/A</v>
      </c>
      <c r="OF53" s="14" t="e">
        <v>#N/A</v>
      </c>
      <c r="OG53" s="14"/>
      <c r="OH53" s="14" t="e">
        <v>#N/A</v>
      </c>
      <c r="OI53" s="14" t="e">
        <v>#N/A</v>
      </c>
      <c r="OJ53" s="14"/>
      <c r="OK53" s="14" t="e">
        <v>#N/A</v>
      </c>
      <c r="OL53" s="14" t="e">
        <v>#N/A</v>
      </c>
      <c r="OM53" s="14"/>
      <c r="ON53" s="14" t="e">
        <v>#N/A</v>
      </c>
      <c r="OO53" s="14" t="e">
        <v>#N/A</v>
      </c>
      <c r="OP53" s="14"/>
      <c r="OQ53" s="14" t="e">
        <v>#N/A</v>
      </c>
      <c r="OR53" s="14" t="e">
        <v>#N/A</v>
      </c>
      <c r="OS53" s="14"/>
      <c r="OT53" s="14" t="e">
        <v>#N/A</v>
      </c>
      <c r="OU53" s="14" t="e">
        <v>#N/A</v>
      </c>
      <c r="OV53" s="14"/>
      <c r="OW53" s="14" t="e">
        <v>#N/A</v>
      </c>
      <c r="OX53" s="14" t="e">
        <v>#N/A</v>
      </c>
      <c r="OY53" s="14"/>
      <c r="OZ53" s="14" t="e">
        <v>#N/A</v>
      </c>
      <c r="PA53" s="14" t="e">
        <v>#N/A</v>
      </c>
      <c r="PB53" s="14"/>
      <c r="PC53" s="14" t="e">
        <v>#N/A</v>
      </c>
      <c r="PD53" s="14" t="e">
        <v>#N/A</v>
      </c>
      <c r="PE53" s="14"/>
      <c r="PF53" s="14" t="e">
        <v>#N/A</v>
      </c>
      <c r="PG53" s="14" t="e">
        <v>#N/A</v>
      </c>
      <c r="PH53" s="14"/>
      <c r="PI53" s="14" t="e">
        <v>#N/A</v>
      </c>
      <c r="PJ53" s="14" t="e">
        <v>#N/A</v>
      </c>
      <c r="PK53" s="14"/>
      <c r="PL53" s="14" t="e">
        <v>#N/A</v>
      </c>
      <c r="PM53" s="14" t="e">
        <v>#N/A</v>
      </c>
      <c r="PN53" s="14"/>
      <c r="PO53" s="14" t="e">
        <v>#N/A</v>
      </c>
      <c r="PP53" s="14" t="e">
        <v>#N/A</v>
      </c>
      <c r="PQ53" s="14"/>
      <c r="PR53" s="14" t="e">
        <v>#N/A</v>
      </c>
      <c r="PS53" s="14" t="e">
        <v>#N/A</v>
      </c>
      <c r="PT53" s="14"/>
      <c r="PU53" s="14"/>
      <c r="PV53" s="14"/>
      <c r="PW53" s="35" t="e">
        <v>#N/A</v>
      </c>
      <c r="PX53" s="35" t="e">
        <f t="shared" si="0"/>
        <v>#N/A</v>
      </c>
    </row>
    <row r="54" spans="1:440" s="12" customFormat="1" ht="15" customHeight="1" x14ac:dyDescent="0.2">
      <c r="A54" s="12" t="s">
        <v>166</v>
      </c>
      <c r="B54" s="41" t="s">
        <v>39</v>
      </c>
      <c r="C54" s="12" t="s">
        <v>165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>
        <v>5</v>
      </c>
      <c r="AM54" s="14">
        <v>0</v>
      </c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/>
      <c r="LL54" s="14"/>
      <c r="LM54" s="14"/>
      <c r="LN54" s="14"/>
      <c r="LO54" s="14"/>
      <c r="LP54" s="14"/>
      <c r="LQ54" s="14"/>
      <c r="LR54" s="14"/>
      <c r="LS54" s="14"/>
      <c r="LT54" s="14"/>
      <c r="LU54" s="14"/>
      <c r="LV54" s="14"/>
      <c r="LW54" s="14"/>
      <c r="LX54" s="14"/>
      <c r="LY54" s="14"/>
      <c r="LZ54" s="14"/>
      <c r="MA54" s="14"/>
      <c r="MB54" s="14"/>
      <c r="MC54" s="14"/>
      <c r="MD54" s="14"/>
      <c r="ME54" s="14"/>
      <c r="MF54" s="14"/>
      <c r="MG54" s="14"/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/>
      <c r="MY54" s="14"/>
      <c r="MZ54" s="14"/>
      <c r="NA54" s="14"/>
      <c r="NB54" s="14"/>
      <c r="NC54" s="14"/>
      <c r="ND54" s="14"/>
      <c r="NE54" s="14"/>
      <c r="NF54" s="14"/>
      <c r="NG54" s="14"/>
      <c r="NH54" s="14"/>
      <c r="NI54" s="14"/>
      <c r="NJ54" s="14"/>
      <c r="NK54" s="14"/>
      <c r="NL54" s="14"/>
      <c r="NM54" s="14"/>
      <c r="NN54" s="14"/>
      <c r="NO54" s="14"/>
      <c r="NP54" s="14"/>
      <c r="NQ54" s="14"/>
      <c r="NR54" s="14"/>
      <c r="NS54" s="14"/>
      <c r="NT54" s="14"/>
      <c r="NU54" s="14"/>
      <c r="NV54" s="14"/>
      <c r="NW54" s="14"/>
      <c r="NX54" s="14"/>
      <c r="NY54" s="14"/>
      <c r="NZ54" s="14"/>
      <c r="OA54" s="14"/>
      <c r="OB54" s="14"/>
      <c r="OC54" s="14"/>
      <c r="OD54" s="14"/>
      <c r="OE54" s="14"/>
      <c r="OF54" s="14"/>
      <c r="OG54" s="14"/>
      <c r="OH54" s="14"/>
      <c r="OI54" s="14"/>
      <c r="OJ54" s="14"/>
      <c r="OK54" s="14"/>
      <c r="OL54" s="14"/>
      <c r="OM54" s="14"/>
      <c r="ON54" s="14"/>
      <c r="OO54" s="14"/>
      <c r="OP54" s="14"/>
      <c r="OQ54" s="14"/>
      <c r="OR54" s="14"/>
      <c r="OS54" s="14"/>
      <c r="OT54" s="14"/>
      <c r="OU54" s="14"/>
      <c r="OV54" s="14"/>
      <c r="OW54" s="14"/>
      <c r="OX54" s="14"/>
      <c r="OY54" s="14"/>
      <c r="OZ54" s="14"/>
      <c r="PA54" s="14"/>
      <c r="PB54" s="14"/>
      <c r="PC54" s="14"/>
      <c r="PD54" s="14"/>
      <c r="PE54" s="14"/>
      <c r="PF54" s="14"/>
      <c r="PG54" s="14"/>
      <c r="PH54" s="14"/>
      <c r="PI54" s="14"/>
      <c r="PJ54" s="14"/>
      <c r="PK54" s="14"/>
      <c r="PL54" s="14"/>
      <c r="PM54" s="14"/>
      <c r="PN54" s="14"/>
      <c r="PO54" s="14"/>
      <c r="PP54" s="14"/>
      <c r="PQ54" s="14"/>
      <c r="PR54" s="14"/>
      <c r="PS54" s="14"/>
      <c r="PT54" s="14"/>
      <c r="PU54" s="14"/>
      <c r="PV54" s="14"/>
      <c r="PW54" s="35">
        <v>8</v>
      </c>
      <c r="PX54" s="35">
        <f t="shared" si="0"/>
        <v>8</v>
      </c>
    </row>
    <row r="55" spans="1:440" s="12" customFormat="1" ht="15" hidden="1" customHeight="1" x14ac:dyDescent="0.2">
      <c r="A55" s="12" t="s">
        <v>382</v>
      </c>
      <c r="B55" s="41" t="s">
        <v>383</v>
      </c>
      <c r="C55" s="12" t="s">
        <v>400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>
        <v>5</v>
      </c>
      <c r="LK55" s="14"/>
      <c r="LL55" s="14"/>
      <c r="LM55" s="14"/>
      <c r="LN55" s="14">
        <v>5</v>
      </c>
      <c r="LO55" s="14">
        <v>3.45</v>
      </c>
      <c r="LP55" s="14"/>
      <c r="LQ55" s="14">
        <v>3</v>
      </c>
      <c r="LR55" s="14">
        <v>2</v>
      </c>
      <c r="LS55" s="14">
        <v>5</v>
      </c>
      <c r="LT55" s="14">
        <v>2</v>
      </c>
      <c r="LU55" s="14">
        <v>0</v>
      </c>
      <c r="LV55" s="14"/>
      <c r="LW55" s="14">
        <v>5</v>
      </c>
      <c r="LX55" s="14">
        <v>8.4</v>
      </c>
      <c r="LY55" s="14"/>
      <c r="LZ55" s="14">
        <v>5</v>
      </c>
      <c r="MA55" s="14">
        <v>0.8</v>
      </c>
      <c r="MB55" s="14"/>
      <c r="MC55" s="14">
        <v>4</v>
      </c>
      <c r="MD55" s="14">
        <v>5.55</v>
      </c>
      <c r="ME55" s="14"/>
      <c r="MF55" s="14">
        <v>5</v>
      </c>
      <c r="MG55" s="14">
        <v>1.2000000000000002</v>
      </c>
      <c r="MH55" s="14"/>
      <c r="MI55" s="14">
        <v>2</v>
      </c>
      <c r="MJ55" s="14">
        <v>0</v>
      </c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>
        <v>5</v>
      </c>
      <c r="NJ55" s="14"/>
      <c r="NK55" s="14"/>
      <c r="NL55" s="14"/>
      <c r="NM55" s="14">
        <v>5</v>
      </c>
      <c r="NN55" s="14">
        <v>1.2000000000000002</v>
      </c>
      <c r="NO55" s="14"/>
      <c r="NP55" s="14">
        <v>1</v>
      </c>
      <c r="NQ55" s="14">
        <v>0</v>
      </c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 t="e">
        <v>#N/A</v>
      </c>
      <c r="OO55" s="14" t="e">
        <v>#N/A</v>
      </c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14"/>
      <c r="PF55" s="14"/>
      <c r="PG55" s="14"/>
      <c r="PH55" s="14"/>
      <c r="PI55" s="14"/>
      <c r="PJ55" s="14"/>
      <c r="PK55" s="14"/>
      <c r="PL55" s="14"/>
      <c r="PM55" s="14"/>
      <c r="PN55" s="14"/>
      <c r="PO55" s="14"/>
      <c r="PP55" s="14"/>
      <c r="PQ55" s="14"/>
      <c r="PR55" s="14"/>
      <c r="PS55" s="14"/>
      <c r="PT55" s="14"/>
      <c r="PU55" s="14"/>
      <c r="PV55" s="14"/>
      <c r="PW55" s="35" t="e">
        <v>#N/A</v>
      </c>
      <c r="PX55" s="35" t="e">
        <f t="shared" si="0"/>
        <v>#N/A</v>
      </c>
    </row>
    <row r="56" spans="1:440" s="12" customFormat="1" ht="15" customHeight="1" x14ac:dyDescent="0.2">
      <c r="A56" s="12" t="s">
        <v>61</v>
      </c>
      <c r="B56" s="41" t="s">
        <v>32</v>
      </c>
      <c r="C56" s="12" t="s">
        <v>164</v>
      </c>
      <c r="D56" s="14"/>
      <c r="E56" s="14">
        <v>1</v>
      </c>
      <c r="F56" s="14">
        <v>0</v>
      </c>
      <c r="G56" s="14"/>
      <c r="H56" s="14">
        <v>2</v>
      </c>
      <c r="I56" s="14">
        <v>2.5</v>
      </c>
      <c r="J56" s="14"/>
      <c r="K56" s="14">
        <v>3</v>
      </c>
      <c r="L56" s="14">
        <v>2.25</v>
      </c>
      <c r="M56" s="14"/>
      <c r="N56" s="14">
        <v>5</v>
      </c>
      <c r="O56" s="14">
        <v>14</v>
      </c>
      <c r="P56" s="14"/>
      <c r="Q56" s="14">
        <v>1</v>
      </c>
      <c r="R56" s="14">
        <v>1</v>
      </c>
      <c r="S56" s="14"/>
      <c r="T56" s="14">
        <v>3</v>
      </c>
      <c r="U56" s="14">
        <v>4.5</v>
      </c>
      <c r="V56" s="14"/>
      <c r="W56" s="14"/>
      <c r="X56" s="14"/>
      <c r="Y56" s="14"/>
      <c r="Z56" s="14">
        <v>1</v>
      </c>
      <c r="AA56" s="14">
        <v>0</v>
      </c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>
        <v>1</v>
      </c>
      <c r="AM56" s="14">
        <v>0</v>
      </c>
      <c r="AN56" s="14"/>
      <c r="AO56" s="14"/>
      <c r="AP56" s="14"/>
      <c r="AQ56" s="14"/>
      <c r="AR56" s="14"/>
      <c r="AS56" s="14"/>
      <c r="AT56" s="14"/>
      <c r="AU56" s="14">
        <v>1</v>
      </c>
      <c r="AV56" s="14">
        <v>0</v>
      </c>
      <c r="AW56" s="14"/>
      <c r="AX56" s="14"/>
      <c r="AY56" s="14"/>
      <c r="AZ56" s="14"/>
      <c r="BA56" s="14">
        <v>1</v>
      </c>
      <c r="BB56" s="14">
        <v>0</v>
      </c>
      <c r="BC56" s="14"/>
      <c r="BD56" s="14">
        <v>1</v>
      </c>
      <c r="BE56" s="14">
        <v>0.8</v>
      </c>
      <c r="BF56" s="14"/>
      <c r="BG56" s="14"/>
      <c r="BH56" s="14"/>
      <c r="BI56" s="14"/>
      <c r="BJ56" s="14">
        <v>1</v>
      </c>
      <c r="BK56" s="14">
        <v>0</v>
      </c>
      <c r="BL56" s="14"/>
      <c r="BM56" s="14">
        <v>1</v>
      </c>
      <c r="BN56" s="14">
        <v>0</v>
      </c>
      <c r="BO56" s="14"/>
      <c r="BP56" s="14">
        <v>1</v>
      </c>
      <c r="BQ56" s="14">
        <v>0</v>
      </c>
      <c r="BR56" s="14"/>
      <c r="BS56" s="14">
        <v>2</v>
      </c>
      <c r="BT56" s="14">
        <v>2.25</v>
      </c>
      <c r="BU56" s="14"/>
      <c r="BV56" s="14">
        <v>1</v>
      </c>
      <c r="BW56" s="14">
        <v>0</v>
      </c>
      <c r="BX56" s="14"/>
      <c r="BY56" s="14">
        <v>1</v>
      </c>
      <c r="BZ56" s="14">
        <v>0</v>
      </c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>
        <v>1</v>
      </c>
      <c r="DV56" s="14">
        <v>0.6</v>
      </c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>
        <v>1</v>
      </c>
      <c r="FU56" s="14">
        <v>0</v>
      </c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>
        <v>2</v>
      </c>
      <c r="JD56" s="14">
        <v>0</v>
      </c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>
        <v>1</v>
      </c>
      <c r="OO56" s="14">
        <v>0</v>
      </c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14"/>
      <c r="PF56" s="14"/>
      <c r="PG56" s="14"/>
      <c r="PH56" s="14"/>
      <c r="PI56" s="14"/>
      <c r="PJ56" s="14"/>
      <c r="PK56" s="14"/>
      <c r="PL56" s="14"/>
      <c r="PM56" s="14"/>
      <c r="PN56" s="14"/>
      <c r="PO56" s="14"/>
      <c r="PP56" s="14"/>
      <c r="PQ56" s="14"/>
      <c r="PR56" s="14"/>
      <c r="PS56" s="14"/>
      <c r="PT56" s="14"/>
      <c r="PU56" s="14"/>
      <c r="PV56" s="14"/>
      <c r="PW56" s="35">
        <v>13.899999999999999</v>
      </c>
      <c r="PX56" s="35">
        <f t="shared" si="0"/>
        <v>13.899999999999999</v>
      </c>
    </row>
    <row r="57" spans="1:440" s="12" customFormat="1" ht="15" hidden="1" customHeight="1" x14ac:dyDescent="0.2">
      <c r="A57" s="12" t="s">
        <v>98</v>
      </c>
      <c r="B57" s="41" t="s">
        <v>97</v>
      </c>
      <c r="C57" s="12" t="s">
        <v>163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>
        <v>1</v>
      </c>
      <c r="AD57" s="14">
        <v>0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>
        <v>2</v>
      </c>
      <c r="AP57" s="14">
        <v>0</v>
      </c>
      <c r="AQ57" s="14"/>
      <c r="AR57" s="14">
        <v>1</v>
      </c>
      <c r="AS57" s="14">
        <v>0</v>
      </c>
      <c r="AT57" s="14"/>
      <c r="AU57" s="14">
        <v>1</v>
      </c>
      <c r="AV57" s="14">
        <v>0</v>
      </c>
      <c r="AW57" s="14"/>
      <c r="AX57" s="14">
        <v>1</v>
      </c>
      <c r="AY57" s="14">
        <v>0</v>
      </c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>
        <v>1</v>
      </c>
      <c r="CX57" s="14">
        <v>0</v>
      </c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>
        <v>1</v>
      </c>
      <c r="DJ57" s="14">
        <v>0</v>
      </c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>
        <v>1</v>
      </c>
      <c r="DV57" s="14">
        <v>0</v>
      </c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>
        <v>1</v>
      </c>
      <c r="GS57" s="14">
        <v>0</v>
      </c>
      <c r="GT57" s="14"/>
      <c r="GU57" s="14"/>
      <c r="GV57" s="14"/>
      <c r="GW57" s="14"/>
      <c r="GX57" s="14"/>
      <c r="GY57" s="14"/>
      <c r="GZ57" s="14"/>
      <c r="HA57" s="14" t="e">
        <v>#N/A</v>
      </c>
      <c r="HB57" s="14" t="e">
        <v>#N/A</v>
      </c>
      <c r="HC57" s="14"/>
      <c r="HD57" s="14" t="e">
        <v>#N/A</v>
      </c>
      <c r="HE57" s="14" t="e">
        <v>#N/A</v>
      </c>
      <c r="HF57" s="14"/>
      <c r="HG57" s="14" t="e">
        <v>#N/A</v>
      </c>
      <c r="HH57" s="14" t="e">
        <v>#N/A</v>
      </c>
      <c r="HI57" s="14"/>
      <c r="HJ57" s="14" t="e">
        <v>#N/A</v>
      </c>
      <c r="HK57" s="14" t="e">
        <v>#N/A</v>
      </c>
      <c r="HL57" s="14"/>
      <c r="HM57" s="14" t="e">
        <v>#N/A</v>
      </c>
      <c r="HN57" s="14" t="e">
        <v>#N/A</v>
      </c>
      <c r="HO57" s="14"/>
      <c r="HP57" s="14" t="e">
        <v>#N/A</v>
      </c>
      <c r="HQ57" s="14" t="e">
        <v>#N/A</v>
      </c>
      <c r="HR57" s="14"/>
      <c r="HS57" s="14" t="e">
        <v>#N/A</v>
      </c>
      <c r="HT57" s="14" t="e">
        <v>#N/A</v>
      </c>
      <c r="HU57" s="14"/>
      <c r="HV57" s="14" t="e">
        <v>#N/A</v>
      </c>
      <c r="HW57" s="14" t="e">
        <v>#N/A</v>
      </c>
      <c r="HX57" s="14"/>
      <c r="HY57" s="14" t="e">
        <v>#N/A</v>
      </c>
      <c r="HZ57" s="14" t="e">
        <v>#N/A</v>
      </c>
      <c r="IA57" s="14"/>
      <c r="IB57" s="14" t="e">
        <v>#N/A</v>
      </c>
      <c r="IC57" s="14" t="e">
        <v>#N/A</v>
      </c>
      <c r="ID57" s="14"/>
      <c r="IE57" s="14" t="e">
        <v>#N/A</v>
      </c>
      <c r="IF57" s="14" t="e">
        <v>#N/A</v>
      </c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 t="e">
        <v>#N/A</v>
      </c>
      <c r="JD57" s="14" t="e">
        <v>#N/A</v>
      </c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 t="e">
        <v>#N/A</v>
      </c>
      <c r="LF57" s="14" t="e">
        <v>#N/A</v>
      </c>
      <c r="LG57" s="14"/>
      <c r="LH57" s="14"/>
      <c r="LI57" s="14"/>
      <c r="LJ57" s="14"/>
      <c r="LK57" s="14" t="e">
        <v>#N/A</v>
      </c>
      <c r="LL57" s="14" t="e">
        <v>#N/A</v>
      </c>
      <c r="LM57" s="14"/>
      <c r="LN57" s="14" t="e">
        <v>#N/A</v>
      </c>
      <c r="LO57" s="14" t="e">
        <v>#N/A</v>
      </c>
      <c r="LP57" s="14"/>
      <c r="LQ57" s="14" t="e">
        <v>#N/A</v>
      </c>
      <c r="LR57" s="14" t="e">
        <v>#N/A</v>
      </c>
      <c r="LS57" s="14"/>
      <c r="LT57" s="14" t="e">
        <v>#N/A</v>
      </c>
      <c r="LU57" s="14" t="e">
        <v>#N/A</v>
      </c>
      <c r="LV57" s="14"/>
      <c r="LW57" s="14" t="e">
        <v>#N/A</v>
      </c>
      <c r="LX57" s="14" t="e">
        <v>#N/A</v>
      </c>
      <c r="LY57" s="14"/>
      <c r="LZ57" s="14"/>
      <c r="MA57" s="14"/>
      <c r="MB57" s="14"/>
      <c r="MC57" s="14" t="e">
        <v>#N/A</v>
      </c>
      <c r="MD57" s="14" t="e">
        <v>#N/A</v>
      </c>
      <c r="ME57" s="14"/>
      <c r="MF57" s="14"/>
      <c r="MG57" s="14"/>
      <c r="MH57" s="14"/>
      <c r="MI57" s="14"/>
      <c r="MJ57" s="14"/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14"/>
      <c r="NI57" s="14"/>
      <c r="NJ57" s="14"/>
      <c r="NK57" s="14"/>
      <c r="NL57" s="14"/>
      <c r="NM57" s="14"/>
      <c r="NN57" s="14"/>
      <c r="NO57" s="14"/>
      <c r="NP57" s="14"/>
      <c r="NQ57" s="14"/>
      <c r="NR57" s="14"/>
      <c r="NS57" s="14"/>
      <c r="NT57" s="14"/>
      <c r="NU57" s="14"/>
      <c r="NV57" s="14"/>
      <c r="NW57" s="14"/>
      <c r="NX57" s="14"/>
      <c r="NY57" s="14"/>
      <c r="NZ57" s="14"/>
      <c r="OA57" s="14"/>
      <c r="OB57" s="14"/>
      <c r="OC57" s="14"/>
      <c r="OD57" s="14"/>
      <c r="OE57" s="14"/>
      <c r="OF57" s="14"/>
      <c r="OG57" s="14"/>
      <c r="OH57" s="14"/>
      <c r="OI57" s="14"/>
      <c r="OJ57" s="14"/>
      <c r="OK57" s="14"/>
      <c r="OL57" s="14"/>
      <c r="OM57" s="14"/>
      <c r="ON57" s="14" t="e">
        <v>#N/A</v>
      </c>
      <c r="OO57" s="14" t="e">
        <v>#N/A</v>
      </c>
      <c r="OP57" s="14"/>
      <c r="OQ57" s="14"/>
      <c r="OR57" s="14"/>
      <c r="OS57" s="14"/>
      <c r="OT57" s="14"/>
      <c r="OU57" s="14"/>
      <c r="OV57" s="14"/>
      <c r="OW57" s="14"/>
      <c r="OX57" s="14"/>
      <c r="OY57" s="14"/>
      <c r="OZ57" s="14"/>
      <c r="PA57" s="14"/>
      <c r="PB57" s="14"/>
      <c r="PC57" s="14" t="e">
        <v>#N/A</v>
      </c>
      <c r="PD57" s="14" t="e">
        <v>#N/A</v>
      </c>
      <c r="PE57" s="14"/>
      <c r="PF57" s="14" t="e">
        <v>#N/A</v>
      </c>
      <c r="PG57" s="14" t="e">
        <v>#N/A</v>
      </c>
      <c r="PH57" s="14"/>
      <c r="PI57" s="14" t="e">
        <v>#N/A</v>
      </c>
      <c r="PJ57" s="14" t="e">
        <v>#N/A</v>
      </c>
      <c r="PK57" s="14"/>
      <c r="PL57" s="14" t="e">
        <v>#N/A</v>
      </c>
      <c r="PM57" s="14" t="e">
        <v>#N/A</v>
      </c>
      <c r="PN57" s="14"/>
      <c r="PO57" s="14" t="e">
        <v>#N/A</v>
      </c>
      <c r="PP57" s="14" t="e">
        <v>#N/A</v>
      </c>
      <c r="PQ57" s="14"/>
      <c r="PR57" s="14" t="e">
        <v>#N/A</v>
      </c>
      <c r="PS57" s="14" t="e">
        <v>#N/A</v>
      </c>
      <c r="PT57" s="14"/>
      <c r="PU57" s="14"/>
      <c r="PV57" s="14"/>
      <c r="PW57" s="35" t="e">
        <v>#N/A</v>
      </c>
      <c r="PX57" s="35" t="e">
        <f t="shared" si="0"/>
        <v>#N/A</v>
      </c>
    </row>
    <row r="58" spans="1:440" s="12" customFormat="1" ht="15" hidden="1" customHeight="1" x14ac:dyDescent="0.2">
      <c r="A58" s="12" t="s">
        <v>162</v>
      </c>
      <c r="B58" s="41" t="s">
        <v>41</v>
      </c>
      <c r="C58" s="12" t="s">
        <v>161</v>
      </c>
      <c r="D58" s="36">
        <v>-0.75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 t="e">
        <v>#N/A</v>
      </c>
      <c r="EH58" s="14" t="e">
        <v>#N/A</v>
      </c>
      <c r="EI58" s="14"/>
      <c r="EJ58" s="14"/>
      <c r="EK58" s="14"/>
      <c r="EL58" s="14"/>
      <c r="EM58" s="14" t="e">
        <v>#N/A</v>
      </c>
      <c r="EN58" s="14" t="e">
        <v>#N/A</v>
      </c>
      <c r="EO58" s="14"/>
      <c r="EP58" s="14" t="e">
        <v>#N/A</v>
      </c>
      <c r="EQ58" s="14" t="e">
        <v>#N/A</v>
      </c>
      <c r="ER58" s="14"/>
      <c r="ES58" s="14" t="e">
        <v>#N/A</v>
      </c>
      <c r="ET58" s="14" t="e">
        <v>#N/A</v>
      </c>
      <c r="EU58" s="14"/>
      <c r="EV58" s="14" t="e">
        <v>#N/A</v>
      </c>
      <c r="EW58" s="14" t="e">
        <v>#N/A</v>
      </c>
      <c r="EX58" s="14"/>
      <c r="EY58" s="14" t="e">
        <v>#N/A</v>
      </c>
      <c r="EZ58" s="14" t="e">
        <v>#N/A</v>
      </c>
      <c r="FA58" s="14"/>
      <c r="FB58" s="14" t="e">
        <v>#N/A</v>
      </c>
      <c r="FC58" s="14" t="e">
        <v>#N/A</v>
      </c>
      <c r="FD58" s="14"/>
      <c r="FE58" s="14" t="e">
        <v>#N/A</v>
      </c>
      <c r="FF58" s="14" t="e">
        <v>#N/A</v>
      </c>
      <c r="FG58" s="14"/>
      <c r="FH58" s="14"/>
      <c r="FI58" s="14"/>
      <c r="FJ58" s="14"/>
      <c r="FK58" s="14" t="e">
        <v>#N/A</v>
      </c>
      <c r="FL58" s="14" t="e">
        <v>#N/A</v>
      </c>
      <c r="FM58" s="14"/>
      <c r="FN58" s="14" t="e">
        <v>#N/A</v>
      </c>
      <c r="FO58" s="14" t="e">
        <v>#N/A</v>
      </c>
      <c r="FP58" s="14"/>
      <c r="FQ58" s="14" t="e">
        <v>#N/A</v>
      </c>
      <c r="FR58" s="14" t="e">
        <v>#N/A</v>
      </c>
      <c r="FS58" s="14"/>
      <c r="FT58" s="14" t="e">
        <v>#N/A</v>
      </c>
      <c r="FU58" s="14" t="e">
        <v>#N/A</v>
      </c>
      <c r="FV58" s="14"/>
      <c r="FW58" s="14" t="e">
        <v>#N/A</v>
      </c>
      <c r="FX58" s="14" t="e">
        <v>#N/A</v>
      </c>
      <c r="FY58" s="14"/>
      <c r="FZ58" s="14" t="e">
        <v>#N/A</v>
      </c>
      <c r="GA58" s="14" t="e">
        <v>#N/A</v>
      </c>
      <c r="GB58" s="14"/>
      <c r="GC58" s="14" t="e">
        <v>#N/A</v>
      </c>
      <c r="GD58" s="14" t="e">
        <v>#N/A</v>
      </c>
      <c r="GE58" s="14"/>
      <c r="GF58" s="14" t="e">
        <v>#N/A</v>
      </c>
      <c r="GG58" s="14" t="e">
        <v>#N/A</v>
      </c>
      <c r="GH58" s="14"/>
      <c r="GI58" s="14" t="e">
        <v>#N/A</v>
      </c>
      <c r="GJ58" s="14" t="e">
        <v>#N/A</v>
      </c>
      <c r="GK58" s="14"/>
      <c r="GL58" s="14" t="e">
        <v>#N/A</v>
      </c>
      <c r="GM58" s="14" t="e">
        <v>#N/A</v>
      </c>
      <c r="GN58" s="14"/>
      <c r="GO58" s="14" t="e">
        <v>#N/A</v>
      </c>
      <c r="GP58" s="14" t="e">
        <v>#N/A</v>
      </c>
      <c r="GQ58" s="14"/>
      <c r="GR58" s="14" t="e">
        <v>#N/A</v>
      </c>
      <c r="GS58" s="14" t="e">
        <v>#N/A</v>
      </c>
      <c r="GT58" s="14"/>
      <c r="GU58" s="14" t="e">
        <v>#N/A</v>
      </c>
      <c r="GV58" s="14" t="e">
        <v>#N/A</v>
      </c>
      <c r="GW58" s="14"/>
      <c r="GX58" s="14" t="e">
        <v>#N/A</v>
      </c>
      <c r="GY58" s="14" t="e">
        <v>#N/A</v>
      </c>
      <c r="GZ58" s="14"/>
      <c r="HA58" s="14" t="e">
        <v>#N/A</v>
      </c>
      <c r="HB58" s="14" t="e">
        <v>#N/A</v>
      </c>
      <c r="HC58" s="14"/>
      <c r="HD58" s="14" t="e">
        <v>#N/A</v>
      </c>
      <c r="HE58" s="14" t="e">
        <v>#N/A</v>
      </c>
      <c r="HF58" s="14"/>
      <c r="HG58" s="14" t="e">
        <v>#N/A</v>
      </c>
      <c r="HH58" s="14" t="e">
        <v>#N/A</v>
      </c>
      <c r="HI58" s="14"/>
      <c r="HJ58" s="14" t="e">
        <v>#N/A</v>
      </c>
      <c r="HK58" s="14" t="e">
        <v>#N/A</v>
      </c>
      <c r="HL58" s="14"/>
      <c r="HM58" s="14" t="e">
        <v>#N/A</v>
      </c>
      <c r="HN58" s="14" t="e">
        <v>#N/A</v>
      </c>
      <c r="HO58" s="14"/>
      <c r="HP58" s="14" t="e">
        <v>#N/A</v>
      </c>
      <c r="HQ58" s="14" t="e">
        <v>#N/A</v>
      </c>
      <c r="HR58" s="14"/>
      <c r="HS58" s="14" t="e">
        <v>#N/A</v>
      </c>
      <c r="HT58" s="14" t="e">
        <v>#N/A</v>
      </c>
      <c r="HU58" s="14"/>
      <c r="HV58" s="14" t="e">
        <v>#N/A</v>
      </c>
      <c r="HW58" s="14" t="e">
        <v>#N/A</v>
      </c>
      <c r="HX58" s="14"/>
      <c r="HY58" s="14" t="e">
        <v>#N/A</v>
      </c>
      <c r="HZ58" s="14" t="e">
        <v>#N/A</v>
      </c>
      <c r="IA58" s="14"/>
      <c r="IB58" s="14" t="e">
        <v>#N/A</v>
      </c>
      <c r="IC58" s="14" t="e">
        <v>#N/A</v>
      </c>
      <c r="ID58" s="14"/>
      <c r="IE58" s="14" t="e">
        <v>#N/A</v>
      </c>
      <c r="IF58" s="14" t="e">
        <v>#N/A</v>
      </c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  <c r="IW58" s="14"/>
      <c r="IX58" s="14"/>
      <c r="IY58" s="14"/>
      <c r="IZ58" s="14"/>
      <c r="JA58" s="14"/>
      <c r="JB58" s="14"/>
      <c r="JC58" s="14" t="e">
        <v>#N/A</v>
      </c>
      <c r="JD58" s="14" t="e">
        <v>#N/A</v>
      </c>
      <c r="JE58" s="14"/>
      <c r="JF58" s="14"/>
      <c r="JG58" s="14"/>
      <c r="JH58" s="14"/>
      <c r="JI58" s="14"/>
      <c r="JJ58" s="14"/>
      <c r="JK58" s="14"/>
      <c r="JL58" s="14"/>
      <c r="JM58" s="14"/>
      <c r="JN58" s="14"/>
      <c r="JO58" s="14"/>
      <c r="JP58" s="14"/>
      <c r="JQ58" s="14"/>
      <c r="JR58" s="14"/>
      <c r="JS58" s="14"/>
      <c r="JT58" s="14"/>
      <c r="JU58" s="14"/>
      <c r="JV58" s="14"/>
      <c r="JW58" s="14"/>
      <c r="JX58" s="14"/>
      <c r="JY58" s="14"/>
      <c r="JZ58" s="14"/>
      <c r="KA58" s="14"/>
      <c r="KB58" s="14"/>
      <c r="KC58" s="14"/>
      <c r="KD58" s="14"/>
      <c r="KE58" s="14"/>
      <c r="KF58" s="14"/>
      <c r="KG58" s="14"/>
      <c r="KH58" s="14"/>
      <c r="KI58" s="14"/>
      <c r="KJ58" s="14"/>
      <c r="KK58" s="14"/>
      <c r="KL58" s="14"/>
      <c r="KM58" s="14"/>
      <c r="KN58" s="14"/>
      <c r="KO58" s="14"/>
      <c r="KP58" s="14"/>
      <c r="KQ58" s="14"/>
      <c r="KR58" s="14"/>
      <c r="KS58" s="14"/>
      <c r="KT58" s="14"/>
      <c r="KU58" s="14"/>
      <c r="KV58" s="14"/>
      <c r="KW58" s="14"/>
      <c r="KX58" s="14"/>
      <c r="KY58" s="14"/>
      <c r="KZ58" s="14"/>
      <c r="LA58" s="14"/>
      <c r="LB58" s="14"/>
      <c r="LC58" s="14"/>
      <c r="LD58" s="14"/>
      <c r="LE58" s="14" t="e">
        <v>#N/A</v>
      </c>
      <c r="LF58" s="14" t="e">
        <v>#N/A</v>
      </c>
      <c r="LG58" s="14"/>
      <c r="LH58" s="14"/>
      <c r="LI58" s="14"/>
      <c r="LJ58" s="14"/>
      <c r="LK58" s="14" t="e">
        <v>#N/A</v>
      </c>
      <c r="LL58" s="14" t="e">
        <v>#N/A</v>
      </c>
      <c r="LM58" s="14"/>
      <c r="LN58" s="14" t="e">
        <v>#N/A</v>
      </c>
      <c r="LO58" s="14" t="e">
        <v>#N/A</v>
      </c>
      <c r="LP58" s="14"/>
      <c r="LQ58" s="14" t="e">
        <v>#N/A</v>
      </c>
      <c r="LR58" s="14" t="e">
        <v>#N/A</v>
      </c>
      <c r="LS58" s="14"/>
      <c r="LT58" s="14" t="e">
        <v>#N/A</v>
      </c>
      <c r="LU58" s="14" t="e">
        <v>#N/A</v>
      </c>
      <c r="LV58" s="14"/>
      <c r="LW58" s="14" t="e">
        <v>#N/A</v>
      </c>
      <c r="LX58" s="14" t="e">
        <v>#N/A</v>
      </c>
      <c r="LY58" s="14"/>
      <c r="LZ58" s="14"/>
      <c r="MA58" s="14"/>
      <c r="MB58" s="14"/>
      <c r="MC58" s="14" t="e">
        <v>#N/A</v>
      </c>
      <c r="MD58" s="14" t="e">
        <v>#N/A</v>
      </c>
      <c r="ME58" s="14"/>
      <c r="MF58" s="14"/>
      <c r="MG58" s="14"/>
      <c r="MH58" s="14"/>
      <c r="MI58" s="14"/>
      <c r="MJ58" s="14"/>
      <c r="MK58" s="14"/>
      <c r="ML58" s="14"/>
      <c r="MM58" s="14"/>
      <c r="MN58" s="14"/>
      <c r="MO58" s="14"/>
      <c r="MP58" s="14"/>
      <c r="MQ58" s="14"/>
      <c r="MR58" s="14"/>
      <c r="MS58" s="14"/>
      <c r="MT58" s="14"/>
      <c r="MU58" s="14"/>
      <c r="MV58" s="14"/>
      <c r="MW58" s="14"/>
      <c r="MX58" s="14"/>
      <c r="MY58" s="14"/>
      <c r="MZ58" s="14"/>
      <c r="NA58" s="14"/>
      <c r="NB58" s="14"/>
      <c r="NC58" s="14"/>
      <c r="ND58" s="14"/>
      <c r="NE58" s="14"/>
      <c r="NF58" s="14"/>
      <c r="NG58" s="14"/>
      <c r="NH58" s="14"/>
      <c r="NI58" s="14"/>
      <c r="NJ58" s="14"/>
      <c r="NK58" s="14"/>
      <c r="NL58" s="14"/>
      <c r="NM58" s="14"/>
      <c r="NN58" s="14"/>
      <c r="NO58" s="14"/>
      <c r="NP58" s="14"/>
      <c r="NQ58" s="14"/>
      <c r="NR58" s="14"/>
      <c r="NS58" s="14"/>
      <c r="NT58" s="14"/>
      <c r="NU58" s="14"/>
      <c r="NV58" s="14"/>
      <c r="NW58" s="14"/>
      <c r="NX58" s="14"/>
      <c r="NY58" s="14"/>
      <c r="NZ58" s="14"/>
      <c r="OA58" s="14"/>
      <c r="OB58" s="14"/>
      <c r="OC58" s="14"/>
      <c r="OD58" s="14"/>
      <c r="OE58" s="14"/>
      <c r="OF58" s="14"/>
      <c r="OG58" s="14"/>
      <c r="OH58" s="14"/>
      <c r="OI58" s="14"/>
      <c r="OJ58" s="14"/>
      <c r="OK58" s="14"/>
      <c r="OL58" s="14"/>
      <c r="OM58" s="14"/>
      <c r="ON58" s="14" t="e">
        <v>#N/A</v>
      </c>
      <c r="OO58" s="14" t="e">
        <v>#N/A</v>
      </c>
      <c r="OP58" s="14"/>
      <c r="OQ58" s="14"/>
      <c r="OR58" s="14"/>
      <c r="OS58" s="14"/>
      <c r="OT58" s="14"/>
      <c r="OU58" s="14"/>
      <c r="OV58" s="14"/>
      <c r="OW58" s="14"/>
      <c r="OX58" s="14"/>
      <c r="OY58" s="14"/>
      <c r="OZ58" s="14"/>
      <c r="PA58" s="14"/>
      <c r="PB58" s="14"/>
      <c r="PC58" s="14" t="e">
        <v>#N/A</v>
      </c>
      <c r="PD58" s="14" t="e">
        <v>#N/A</v>
      </c>
      <c r="PE58" s="14"/>
      <c r="PF58" s="14" t="e">
        <v>#N/A</v>
      </c>
      <c r="PG58" s="14" t="e">
        <v>#N/A</v>
      </c>
      <c r="PH58" s="14"/>
      <c r="PI58" s="14" t="e">
        <v>#N/A</v>
      </c>
      <c r="PJ58" s="14" t="e">
        <v>#N/A</v>
      </c>
      <c r="PK58" s="14"/>
      <c r="PL58" s="14" t="e">
        <v>#N/A</v>
      </c>
      <c r="PM58" s="14" t="e">
        <v>#N/A</v>
      </c>
      <c r="PN58" s="14"/>
      <c r="PO58" s="14" t="e">
        <v>#N/A</v>
      </c>
      <c r="PP58" s="14" t="e">
        <v>#N/A</v>
      </c>
      <c r="PQ58" s="14"/>
      <c r="PR58" s="14" t="e">
        <v>#N/A</v>
      </c>
      <c r="PS58" s="14" t="e">
        <v>#N/A</v>
      </c>
      <c r="PT58" s="14"/>
      <c r="PU58" s="14"/>
      <c r="PV58" s="14"/>
      <c r="PW58" s="35" t="e">
        <v>#N/A</v>
      </c>
      <c r="PX58" s="35" t="e">
        <f t="shared" si="0"/>
        <v>#N/A</v>
      </c>
    </row>
    <row r="59" spans="1:440" s="12" customFormat="1" ht="15" hidden="1" customHeight="1" x14ac:dyDescent="0.2">
      <c r="A59" s="12" t="s">
        <v>66</v>
      </c>
      <c r="B59" s="41" t="s">
        <v>28</v>
      </c>
      <c r="C59" s="12" t="s">
        <v>136</v>
      </c>
      <c r="D59" s="14"/>
      <c r="E59" s="14">
        <v>2</v>
      </c>
      <c r="F59" s="14">
        <v>0</v>
      </c>
      <c r="G59" s="14"/>
      <c r="H59" s="14">
        <v>4</v>
      </c>
      <c r="I59" s="14">
        <v>0</v>
      </c>
      <c r="J59" s="14"/>
      <c r="K59" s="14">
        <v>1</v>
      </c>
      <c r="L59" s="14">
        <v>2.5</v>
      </c>
      <c r="M59" s="14"/>
      <c r="N59" s="14">
        <v>3</v>
      </c>
      <c r="O59" s="14">
        <v>0</v>
      </c>
      <c r="P59" s="14"/>
      <c r="Q59" s="14">
        <v>2</v>
      </c>
      <c r="R59" s="14">
        <v>0</v>
      </c>
      <c r="S59" s="14"/>
      <c r="T59" s="14">
        <v>1</v>
      </c>
      <c r="U59" s="14">
        <v>0</v>
      </c>
      <c r="V59" s="14"/>
      <c r="W59" s="14">
        <v>1</v>
      </c>
      <c r="X59" s="14">
        <v>0.60000000000000009</v>
      </c>
      <c r="Y59" s="14"/>
      <c r="Z59" s="14">
        <v>1</v>
      </c>
      <c r="AA59" s="14">
        <v>0</v>
      </c>
      <c r="AB59" s="14"/>
      <c r="AC59" s="14">
        <v>2</v>
      </c>
      <c r="AD59" s="14">
        <v>0</v>
      </c>
      <c r="AE59" s="14"/>
      <c r="AF59" s="14">
        <v>1</v>
      </c>
      <c r="AG59" s="14">
        <v>0</v>
      </c>
      <c r="AH59" s="14"/>
      <c r="AI59" s="14">
        <v>1</v>
      </c>
      <c r="AJ59" s="14">
        <v>0</v>
      </c>
      <c r="AK59" s="14"/>
      <c r="AL59" s="14">
        <v>2</v>
      </c>
      <c r="AM59" s="14">
        <v>6.5</v>
      </c>
      <c r="AN59" s="14"/>
      <c r="AO59" s="14">
        <v>2</v>
      </c>
      <c r="AP59" s="14">
        <v>0</v>
      </c>
      <c r="AQ59" s="14"/>
      <c r="AR59" s="14">
        <v>3</v>
      </c>
      <c r="AS59" s="14">
        <v>0</v>
      </c>
      <c r="AT59" s="14"/>
      <c r="AU59" s="14">
        <v>2</v>
      </c>
      <c r="AV59" s="14">
        <v>6</v>
      </c>
      <c r="AW59" s="14"/>
      <c r="AX59" s="14">
        <v>1</v>
      </c>
      <c r="AY59" s="14">
        <v>0</v>
      </c>
      <c r="AZ59" s="14"/>
      <c r="BA59" s="14">
        <v>2</v>
      </c>
      <c r="BB59" s="14">
        <v>0</v>
      </c>
      <c r="BC59" s="14"/>
      <c r="BD59" s="14"/>
      <c r="BE59" s="14"/>
      <c r="BF59" s="14"/>
      <c r="BG59" s="14">
        <v>1</v>
      </c>
      <c r="BH59" s="14">
        <v>0</v>
      </c>
      <c r="BI59" s="14"/>
      <c r="BJ59" s="14"/>
      <c r="BK59" s="14"/>
      <c r="BL59" s="14"/>
      <c r="BM59" s="14"/>
      <c r="BN59" s="14"/>
      <c r="BO59" s="14"/>
      <c r="BP59" s="14">
        <v>2</v>
      </c>
      <c r="BQ59" s="14">
        <v>0</v>
      </c>
      <c r="BR59" s="14"/>
      <c r="BS59" s="14">
        <v>1</v>
      </c>
      <c r="BT59" s="14">
        <v>0</v>
      </c>
      <c r="BU59" s="14"/>
      <c r="BV59" s="14">
        <v>2</v>
      </c>
      <c r="BW59" s="14">
        <v>0</v>
      </c>
      <c r="BX59" s="14"/>
      <c r="BY59" s="14">
        <v>2</v>
      </c>
      <c r="BZ59" s="14">
        <v>0</v>
      </c>
      <c r="CA59" s="14"/>
      <c r="CB59" s="14">
        <v>1</v>
      </c>
      <c r="CC59" s="14">
        <v>0.9</v>
      </c>
      <c r="CD59" s="14"/>
      <c r="CE59" s="14">
        <v>1</v>
      </c>
      <c r="CF59" s="14">
        <v>0</v>
      </c>
      <c r="CG59" s="14"/>
      <c r="CH59" s="14">
        <v>1</v>
      </c>
      <c r="CI59" s="14">
        <v>0</v>
      </c>
      <c r="CJ59" s="14"/>
      <c r="CK59" s="14">
        <v>1</v>
      </c>
      <c r="CL59" s="14">
        <v>6</v>
      </c>
      <c r="CM59" s="14"/>
      <c r="CN59" s="14">
        <v>1</v>
      </c>
      <c r="CO59" s="14">
        <v>0</v>
      </c>
      <c r="CP59" s="14"/>
      <c r="CQ59" s="14">
        <v>1</v>
      </c>
      <c r="CR59" s="14">
        <v>0</v>
      </c>
      <c r="CS59" s="14"/>
      <c r="CT59" s="14">
        <v>1</v>
      </c>
      <c r="CU59" s="14">
        <v>0</v>
      </c>
      <c r="CV59" s="14"/>
      <c r="CW59" s="14">
        <v>1</v>
      </c>
      <c r="CX59" s="14">
        <v>1.3</v>
      </c>
      <c r="CY59" s="14"/>
      <c r="CZ59" s="14">
        <v>1</v>
      </c>
      <c r="DA59" s="14">
        <v>0</v>
      </c>
      <c r="DB59" s="14"/>
      <c r="DC59" s="14">
        <v>1</v>
      </c>
      <c r="DD59" s="14">
        <v>0</v>
      </c>
      <c r="DE59" s="14"/>
      <c r="DF59" s="14"/>
      <c r="DG59" s="14"/>
      <c r="DH59" s="14"/>
      <c r="DI59" s="14">
        <v>1</v>
      </c>
      <c r="DJ59" s="14">
        <v>0</v>
      </c>
      <c r="DK59" s="14"/>
      <c r="DL59" s="14">
        <v>1</v>
      </c>
      <c r="DM59" s="14">
        <v>0</v>
      </c>
      <c r="DN59" s="14"/>
      <c r="DO59" s="14"/>
      <c r="DP59" s="14"/>
      <c r="DQ59" s="14"/>
      <c r="DR59" s="14">
        <v>1</v>
      </c>
      <c r="DS59" s="14">
        <v>0.8</v>
      </c>
      <c r="DT59" s="14"/>
      <c r="DU59" s="14">
        <v>1</v>
      </c>
      <c r="DV59" s="14">
        <v>0</v>
      </c>
      <c r="DW59" s="14"/>
      <c r="DX59" s="14">
        <v>1</v>
      </c>
      <c r="DY59" s="14">
        <v>0</v>
      </c>
      <c r="DZ59" s="14"/>
      <c r="EA59" s="14"/>
      <c r="EB59" s="14"/>
      <c r="EC59" s="14"/>
      <c r="ED59" s="14"/>
      <c r="EE59" s="14"/>
      <c r="EF59" s="14"/>
      <c r="EG59" s="14">
        <v>1</v>
      </c>
      <c r="EH59" s="14">
        <v>0</v>
      </c>
      <c r="EI59" s="14"/>
      <c r="EJ59" s="14"/>
      <c r="EK59" s="14"/>
      <c r="EL59" s="14"/>
      <c r="EM59" s="14">
        <v>1</v>
      </c>
      <c r="EN59" s="14">
        <v>0</v>
      </c>
      <c r="EO59" s="14"/>
      <c r="EP59" s="14">
        <v>1</v>
      </c>
      <c r="EQ59" s="14">
        <v>0</v>
      </c>
      <c r="ER59" s="14"/>
      <c r="ES59" s="14">
        <v>1</v>
      </c>
      <c r="ET59" s="14">
        <v>0</v>
      </c>
      <c r="EU59" s="14"/>
      <c r="EV59" s="14">
        <v>1</v>
      </c>
      <c r="EW59" s="14">
        <v>1.4</v>
      </c>
      <c r="EX59" s="14"/>
      <c r="EY59" s="14">
        <v>1</v>
      </c>
      <c r="EZ59" s="14">
        <v>0</v>
      </c>
      <c r="FA59" s="14"/>
      <c r="FB59" s="14">
        <v>1</v>
      </c>
      <c r="FC59" s="14">
        <v>0</v>
      </c>
      <c r="FD59" s="14"/>
      <c r="FE59" s="14">
        <v>1</v>
      </c>
      <c r="FF59" s="14">
        <v>0</v>
      </c>
      <c r="FG59" s="14"/>
      <c r="FH59" s="14"/>
      <c r="FI59" s="14"/>
      <c r="FJ59" s="14"/>
      <c r="FK59" s="14">
        <v>2</v>
      </c>
      <c r="FL59" s="14">
        <v>0</v>
      </c>
      <c r="FM59" s="14"/>
      <c r="FN59" s="14">
        <v>2</v>
      </c>
      <c r="FO59" s="14">
        <v>0</v>
      </c>
      <c r="FP59" s="14"/>
      <c r="FQ59" s="14">
        <v>2</v>
      </c>
      <c r="FR59" s="14">
        <v>4.5</v>
      </c>
      <c r="FS59" s="14"/>
      <c r="FT59" s="14">
        <v>2</v>
      </c>
      <c r="FU59" s="14">
        <v>0</v>
      </c>
      <c r="FV59" s="14"/>
      <c r="FW59" s="14">
        <v>3</v>
      </c>
      <c r="FX59" s="14">
        <v>1.4000000000000001</v>
      </c>
      <c r="FY59" s="14"/>
      <c r="FZ59" s="14">
        <v>3</v>
      </c>
      <c r="GA59" s="14">
        <v>1.5</v>
      </c>
      <c r="GB59" s="14"/>
      <c r="GC59" s="14">
        <v>3</v>
      </c>
      <c r="GD59" s="14">
        <v>0</v>
      </c>
      <c r="GE59" s="14"/>
      <c r="GF59" s="14">
        <v>3</v>
      </c>
      <c r="GG59" s="14">
        <v>3.75</v>
      </c>
      <c r="GH59" s="14"/>
      <c r="GI59" s="14">
        <v>2</v>
      </c>
      <c r="GJ59" s="14">
        <v>6.5</v>
      </c>
      <c r="GK59" s="14"/>
      <c r="GL59" s="14">
        <v>1</v>
      </c>
      <c r="GM59" s="14">
        <v>0</v>
      </c>
      <c r="GN59" s="14"/>
      <c r="GO59" s="14">
        <v>1</v>
      </c>
      <c r="GP59" s="14">
        <v>0</v>
      </c>
      <c r="GQ59" s="14"/>
      <c r="GR59" s="14">
        <v>3</v>
      </c>
      <c r="GS59" s="14">
        <v>0</v>
      </c>
      <c r="GT59" s="14"/>
      <c r="GU59" s="14">
        <v>2</v>
      </c>
      <c r="GV59" s="14">
        <v>0</v>
      </c>
      <c r="GW59" s="14"/>
      <c r="GX59" s="14">
        <v>2</v>
      </c>
      <c r="GY59" s="14">
        <v>8.5</v>
      </c>
      <c r="GZ59" s="14"/>
      <c r="HA59" s="14">
        <v>2</v>
      </c>
      <c r="HB59" s="14">
        <v>2.5</v>
      </c>
      <c r="HC59" s="14"/>
      <c r="HD59" s="14">
        <v>2</v>
      </c>
      <c r="HE59" s="14">
        <v>0</v>
      </c>
      <c r="HF59" s="14"/>
      <c r="HG59" s="14">
        <v>3</v>
      </c>
      <c r="HH59" s="14">
        <v>2</v>
      </c>
      <c r="HI59" s="14"/>
      <c r="HJ59" s="14">
        <v>5</v>
      </c>
      <c r="HK59" s="14">
        <v>0</v>
      </c>
      <c r="HL59" s="14"/>
      <c r="HM59" s="14">
        <v>1</v>
      </c>
      <c r="HN59" s="14">
        <v>0</v>
      </c>
      <c r="HO59" s="14"/>
      <c r="HP59" s="14">
        <v>2</v>
      </c>
      <c r="HQ59" s="14">
        <v>0</v>
      </c>
      <c r="HR59" s="14"/>
      <c r="HS59" s="14">
        <v>1</v>
      </c>
      <c r="HT59" s="14">
        <v>0</v>
      </c>
      <c r="HU59" s="14"/>
      <c r="HV59" s="14">
        <v>2</v>
      </c>
      <c r="HW59" s="14">
        <v>0</v>
      </c>
      <c r="HX59" s="14"/>
      <c r="HY59" s="14">
        <v>3</v>
      </c>
      <c r="HZ59" s="14">
        <v>0</v>
      </c>
      <c r="IA59" s="14"/>
      <c r="IB59" s="14">
        <v>2</v>
      </c>
      <c r="IC59" s="14">
        <v>0</v>
      </c>
      <c r="ID59" s="14"/>
      <c r="IE59" s="14">
        <v>1</v>
      </c>
      <c r="IF59" s="14">
        <v>0</v>
      </c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  <c r="IW59" s="14"/>
      <c r="IX59" s="14"/>
      <c r="IY59" s="14"/>
      <c r="IZ59" s="14"/>
      <c r="JA59" s="14"/>
      <c r="JB59" s="14"/>
      <c r="JC59" s="14"/>
      <c r="JD59" s="14"/>
      <c r="JE59" s="14"/>
      <c r="JF59" s="14"/>
      <c r="JG59" s="14"/>
      <c r="JH59" s="14"/>
      <c r="JI59" s="14"/>
      <c r="JJ59" s="14"/>
      <c r="JK59" s="14"/>
      <c r="JL59" s="14"/>
      <c r="JM59" s="14"/>
      <c r="JN59" s="14"/>
      <c r="JO59" s="14"/>
      <c r="JP59" s="14"/>
      <c r="JQ59" s="14"/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/>
      <c r="KC59" s="14"/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 t="e">
        <v>#N/A</v>
      </c>
      <c r="LF59" s="14" t="e">
        <v>#N/A</v>
      </c>
      <c r="LG59" s="14"/>
      <c r="LH59" s="14"/>
      <c r="LI59" s="14"/>
      <c r="LJ59" s="14"/>
      <c r="LK59" s="14" t="e">
        <v>#N/A</v>
      </c>
      <c r="LL59" s="14" t="e">
        <v>#N/A</v>
      </c>
      <c r="LM59" s="14"/>
      <c r="LN59" s="14" t="e">
        <v>#N/A</v>
      </c>
      <c r="LO59" s="14" t="e">
        <v>#N/A</v>
      </c>
      <c r="LP59" s="14"/>
      <c r="LQ59" s="14" t="e">
        <v>#N/A</v>
      </c>
      <c r="LR59" s="14" t="e">
        <v>#N/A</v>
      </c>
      <c r="LS59" s="14"/>
      <c r="LT59" s="14" t="e">
        <v>#N/A</v>
      </c>
      <c r="LU59" s="14" t="e">
        <v>#N/A</v>
      </c>
      <c r="LV59" s="14"/>
      <c r="LW59" s="14" t="e">
        <v>#N/A</v>
      </c>
      <c r="LX59" s="14" t="e">
        <v>#N/A</v>
      </c>
      <c r="LY59" s="14"/>
      <c r="LZ59" s="14"/>
      <c r="MA59" s="14"/>
      <c r="MB59" s="14"/>
      <c r="MC59" s="14" t="e">
        <v>#N/A</v>
      </c>
      <c r="MD59" s="14" t="e">
        <v>#N/A</v>
      </c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/>
      <c r="NA59" s="14"/>
      <c r="NB59" s="14"/>
      <c r="NC59" s="14"/>
      <c r="ND59" s="14"/>
      <c r="NE59" s="14"/>
      <c r="NF59" s="14"/>
      <c r="NG59" s="14"/>
      <c r="NH59" s="14"/>
      <c r="NI59" s="14"/>
      <c r="NJ59" s="14"/>
      <c r="NK59" s="14"/>
      <c r="NL59" s="14"/>
      <c r="NM59" s="14"/>
      <c r="NN59" s="14"/>
      <c r="NO59" s="14"/>
      <c r="NP59" s="14"/>
      <c r="NQ59" s="14"/>
      <c r="NR59" s="14"/>
      <c r="NS59" s="14"/>
      <c r="NT59" s="14"/>
      <c r="NU59" s="14"/>
      <c r="NV59" s="14"/>
      <c r="NW59" s="14"/>
      <c r="NX59" s="14"/>
      <c r="NY59" s="14"/>
      <c r="NZ59" s="14"/>
      <c r="OA59" s="14"/>
      <c r="OB59" s="14"/>
      <c r="OC59" s="14"/>
      <c r="OD59" s="14"/>
      <c r="OE59" s="14"/>
      <c r="OF59" s="14"/>
      <c r="OG59" s="14"/>
      <c r="OH59" s="14"/>
      <c r="OI59" s="14"/>
      <c r="OJ59" s="14"/>
      <c r="OK59" s="14"/>
      <c r="OL59" s="14"/>
      <c r="OM59" s="14"/>
      <c r="ON59" s="14" t="e">
        <v>#N/A</v>
      </c>
      <c r="OO59" s="14" t="e">
        <v>#N/A</v>
      </c>
      <c r="OP59" s="14"/>
      <c r="OQ59" s="14"/>
      <c r="OR59" s="14"/>
      <c r="OS59" s="14"/>
      <c r="OT59" s="14"/>
      <c r="OU59" s="14"/>
      <c r="OV59" s="14"/>
      <c r="OW59" s="14"/>
      <c r="OX59" s="14"/>
      <c r="OY59" s="14"/>
      <c r="OZ59" s="14"/>
      <c r="PA59" s="14"/>
      <c r="PB59" s="14"/>
      <c r="PC59" s="14" t="e">
        <v>#N/A</v>
      </c>
      <c r="PD59" s="14" t="e">
        <v>#N/A</v>
      </c>
      <c r="PE59" s="14"/>
      <c r="PF59" s="14" t="e">
        <v>#N/A</v>
      </c>
      <c r="PG59" s="14" t="e">
        <v>#N/A</v>
      </c>
      <c r="PH59" s="14"/>
      <c r="PI59" s="14" t="e">
        <v>#N/A</v>
      </c>
      <c r="PJ59" s="14" t="e">
        <v>#N/A</v>
      </c>
      <c r="PK59" s="14"/>
      <c r="PL59" s="14" t="e">
        <v>#N/A</v>
      </c>
      <c r="PM59" s="14" t="e">
        <v>#N/A</v>
      </c>
      <c r="PN59" s="14"/>
      <c r="PO59" s="14" t="e">
        <v>#N/A</v>
      </c>
      <c r="PP59" s="14" t="e">
        <v>#N/A</v>
      </c>
      <c r="PQ59" s="14"/>
      <c r="PR59" s="14" t="e">
        <v>#N/A</v>
      </c>
      <c r="PS59" s="14" t="e">
        <v>#N/A</v>
      </c>
      <c r="PT59" s="14"/>
      <c r="PU59" s="14"/>
      <c r="PV59" s="14"/>
      <c r="PW59" s="35" t="e">
        <v>#N/A</v>
      </c>
      <c r="PX59" s="35" t="e">
        <f t="shared" si="0"/>
        <v>#N/A</v>
      </c>
    </row>
    <row r="60" spans="1:440" s="12" customFormat="1" ht="15" hidden="1" customHeight="1" x14ac:dyDescent="0.2">
      <c r="A60" s="12" t="s">
        <v>333</v>
      </c>
      <c r="B60" s="41" t="s">
        <v>332</v>
      </c>
      <c r="C60" s="12" t="s">
        <v>331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>
        <v>10</v>
      </c>
      <c r="HM60" s="14"/>
      <c r="HN60" s="14"/>
      <c r="HO60" s="14"/>
      <c r="HP60" s="14">
        <v>5</v>
      </c>
      <c r="HQ60" s="14">
        <v>0</v>
      </c>
      <c r="HR60" s="14"/>
      <c r="HS60" s="14">
        <v>5</v>
      </c>
      <c r="HT60" s="14">
        <v>7</v>
      </c>
      <c r="HU60" s="14">
        <v>10</v>
      </c>
      <c r="HV60" s="14">
        <v>5</v>
      </c>
      <c r="HW60" s="14">
        <v>0</v>
      </c>
      <c r="HX60" s="14"/>
      <c r="HY60" s="14">
        <v>5</v>
      </c>
      <c r="HZ60" s="14">
        <v>3</v>
      </c>
      <c r="IA60" s="14"/>
      <c r="IB60" s="14">
        <v>3</v>
      </c>
      <c r="IC60" s="14">
        <v>0</v>
      </c>
      <c r="ID60" s="14"/>
      <c r="IE60" s="14">
        <v>3</v>
      </c>
      <c r="IF60" s="14">
        <v>0</v>
      </c>
      <c r="IG60" s="14"/>
      <c r="IH60" s="14">
        <v>1</v>
      </c>
      <c r="II60" s="14">
        <v>1.1000000000000001</v>
      </c>
      <c r="IJ60" s="14"/>
      <c r="IK60" s="14">
        <v>1</v>
      </c>
      <c r="IL60" s="14">
        <v>0</v>
      </c>
      <c r="IM60" s="14"/>
      <c r="IN60" s="14">
        <v>2</v>
      </c>
      <c r="IO60" s="14">
        <v>5</v>
      </c>
      <c r="IP60" s="14"/>
      <c r="IQ60" s="14">
        <v>2</v>
      </c>
      <c r="IR60" s="14">
        <v>0</v>
      </c>
      <c r="IS60" s="14"/>
      <c r="IT60" s="14">
        <v>1</v>
      </c>
      <c r="IU60" s="14">
        <v>0</v>
      </c>
      <c r="IV60" s="14"/>
      <c r="IW60" s="14">
        <v>2</v>
      </c>
      <c r="IX60" s="14">
        <v>0</v>
      </c>
      <c r="IY60" s="14"/>
      <c r="IZ60" s="14">
        <v>1</v>
      </c>
      <c r="JA60" s="14">
        <v>0</v>
      </c>
      <c r="JB60" s="14"/>
      <c r="JC60" s="14"/>
      <c r="JD60" s="14"/>
      <c r="JE60" s="14"/>
      <c r="JF60" s="14"/>
      <c r="JG60" s="14"/>
      <c r="JH60" s="14"/>
      <c r="JI60" s="14"/>
      <c r="JJ60" s="14"/>
      <c r="JK60" s="14"/>
      <c r="JL60" s="14"/>
      <c r="JM60" s="14"/>
      <c r="JN60" s="14"/>
      <c r="JO60" s="14"/>
      <c r="JP60" s="14"/>
      <c r="JQ60" s="14"/>
      <c r="JR60" s="14"/>
      <c r="JS60" s="14"/>
      <c r="JT60" s="14"/>
      <c r="JU60" s="14"/>
      <c r="JV60" s="14"/>
      <c r="JW60" s="14"/>
      <c r="JX60" s="14"/>
      <c r="JY60" s="14"/>
      <c r="JZ60" s="14"/>
      <c r="KA60" s="14"/>
      <c r="KB60" s="14"/>
      <c r="KC60" s="14"/>
      <c r="KD60" s="14"/>
      <c r="KE60" s="14"/>
      <c r="KF60" s="14"/>
      <c r="KG60" s="14"/>
      <c r="KH60" s="14"/>
      <c r="KI60" s="14"/>
      <c r="KJ60" s="14"/>
      <c r="KK60" s="14"/>
      <c r="KL60" s="14"/>
      <c r="KM60" s="14"/>
      <c r="KN60" s="14"/>
      <c r="KO60" s="14"/>
      <c r="KP60" s="14"/>
      <c r="KQ60" s="14"/>
      <c r="KR60" s="14"/>
      <c r="KS60" s="14"/>
      <c r="KT60" s="14"/>
      <c r="KU60" s="14"/>
      <c r="KV60" s="14"/>
      <c r="KW60" s="14"/>
      <c r="KX60" s="14"/>
      <c r="KY60" s="14"/>
      <c r="KZ60" s="14"/>
      <c r="LA60" s="14"/>
      <c r="LB60" s="14"/>
      <c r="LC60" s="14"/>
      <c r="LD60" s="14"/>
      <c r="LE60" s="14" t="e">
        <v>#N/A</v>
      </c>
      <c r="LF60" s="14" t="e">
        <v>#N/A</v>
      </c>
      <c r="LG60" s="14"/>
      <c r="LH60" s="14"/>
      <c r="LI60" s="14"/>
      <c r="LJ60" s="14"/>
      <c r="LK60" s="14" t="e">
        <v>#N/A</v>
      </c>
      <c r="LL60" s="14" t="e">
        <v>#N/A</v>
      </c>
      <c r="LM60" s="14"/>
      <c r="LN60" s="14" t="e">
        <v>#N/A</v>
      </c>
      <c r="LO60" s="14" t="e">
        <v>#N/A</v>
      </c>
      <c r="LP60" s="14"/>
      <c r="LQ60" s="14" t="e">
        <v>#N/A</v>
      </c>
      <c r="LR60" s="14" t="e">
        <v>#N/A</v>
      </c>
      <c r="LS60" s="14"/>
      <c r="LT60" s="14" t="e">
        <v>#N/A</v>
      </c>
      <c r="LU60" s="14" t="e">
        <v>#N/A</v>
      </c>
      <c r="LV60" s="14"/>
      <c r="LW60" s="14" t="e">
        <v>#N/A</v>
      </c>
      <c r="LX60" s="14" t="e">
        <v>#N/A</v>
      </c>
      <c r="LY60" s="14"/>
      <c r="LZ60" s="14"/>
      <c r="MA60" s="14"/>
      <c r="MB60" s="14"/>
      <c r="MC60" s="14" t="e">
        <v>#N/A</v>
      </c>
      <c r="MD60" s="14" t="e">
        <v>#N/A</v>
      </c>
      <c r="ME60" s="14"/>
      <c r="MF60" s="14"/>
      <c r="MG60" s="14"/>
      <c r="MH60" s="14"/>
      <c r="MI60" s="14"/>
      <c r="MJ60" s="14"/>
      <c r="MK60" s="14"/>
      <c r="ML60" s="14"/>
      <c r="MM60" s="14"/>
      <c r="MN60" s="14"/>
      <c r="MO60" s="14"/>
      <c r="MP60" s="14"/>
      <c r="MQ60" s="14"/>
      <c r="MR60" s="14"/>
      <c r="MS60" s="14"/>
      <c r="MT60" s="14"/>
      <c r="MU60" s="14"/>
      <c r="MV60" s="14"/>
      <c r="MW60" s="14"/>
      <c r="MX60" s="14"/>
      <c r="MY60" s="14"/>
      <c r="MZ60" s="14"/>
      <c r="NA60" s="14"/>
      <c r="NB60" s="14"/>
      <c r="NC60" s="14"/>
      <c r="ND60" s="14"/>
      <c r="NE60" s="14"/>
      <c r="NF60" s="14"/>
      <c r="NG60" s="14"/>
      <c r="NH60" s="14"/>
      <c r="NI60" s="14"/>
      <c r="NJ60" s="14"/>
      <c r="NK60" s="14"/>
      <c r="NL60" s="14"/>
      <c r="NM60" s="14"/>
      <c r="NN60" s="14"/>
      <c r="NO60" s="14"/>
      <c r="NP60" s="14"/>
      <c r="NQ60" s="14"/>
      <c r="NR60" s="14"/>
      <c r="NS60" s="14"/>
      <c r="NT60" s="14"/>
      <c r="NU60" s="14"/>
      <c r="NV60" s="14"/>
      <c r="NW60" s="14"/>
      <c r="NX60" s="14"/>
      <c r="NY60" s="14"/>
      <c r="NZ60" s="14"/>
      <c r="OA60" s="14"/>
      <c r="OB60" s="14"/>
      <c r="OC60" s="14"/>
      <c r="OD60" s="14"/>
      <c r="OE60" s="14"/>
      <c r="OF60" s="14"/>
      <c r="OG60" s="14"/>
      <c r="OH60" s="14"/>
      <c r="OI60" s="14"/>
      <c r="OJ60" s="14"/>
      <c r="OK60" s="14"/>
      <c r="OL60" s="14"/>
      <c r="OM60" s="14"/>
      <c r="ON60" s="14" t="e">
        <v>#N/A</v>
      </c>
      <c r="OO60" s="14" t="e">
        <v>#N/A</v>
      </c>
      <c r="OP60" s="14"/>
      <c r="OQ60" s="14"/>
      <c r="OR60" s="14"/>
      <c r="OS60" s="14"/>
      <c r="OT60" s="14"/>
      <c r="OU60" s="14"/>
      <c r="OV60" s="14"/>
      <c r="OW60" s="14"/>
      <c r="OX60" s="14"/>
      <c r="OY60" s="14"/>
      <c r="OZ60" s="14"/>
      <c r="PA60" s="14"/>
      <c r="PB60" s="14"/>
      <c r="PC60" s="14" t="e">
        <v>#N/A</v>
      </c>
      <c r="PD60" s="14" t="e">
        <v>#N/A</v>
      </c>
      <c r="PE60" s="14"/>
      <c r="PF60" s="14" t="e">
        <v>#N/A</v>
      </c>
      <c r="PG60" s="14" t="e">
        <v>#N/A</v>
      </c>
      <c r="PH60" s="14"/>
      <c r="PI60" s="14" t="e">
        <v>#N/A</v>
      </c>
      <c r="PJ60" s="14" t="e">
        <v>#N/A</v>
      </c>
      <c r="PK60" s="14"/>
      <c r="PL60" s="14" t="e">
        <v>#N/A</v>
      </c>
      <c r="PM60" s="14" t="e">
        <v>#N/A</v>
      </c>
      <c r="PN60" s="14"/>
      <c r="PO60" s="14" t="e">
        <v>#N/A</v>
      </c>
      <c r="PP60" s="14" t="e">
        <v>#N/A</v>
      </c>
      <c r="PQ60" s="14"/>
      <c r="PR60" s="14" t="e">
        <v>#N/A</v>
      </c>
      <c r="PS60" s="14" t="e">
        <v>#N/A</v>
      </c>
      <c r="PT60" s="14"/>
      <c r="PU60" s="14"/>
      <c r="PV60" s="14"/>
      <c r="PW60" s="35" t="e">
        <v>#N/A</v>
      </c>
      <c r="PX60" s="35" t="e">
        <f t="shared" si="0"/>
        <v>#N/A</v>
      </c>
    </row>
    <row r="61" spans="1:440" s="12" customFormat="1" ht="12.75" hidden="1" x14ac:dyDescent="0.2">
      <c r="A61" s="12" t="s">
        <v>160</v>
      </c>
      <c r="B61" s="41" t="s">
        <v>33</v>
      </c>
      <c r="C61" s="12" t="s">
        <v>159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 t="e">
        <v>#N/A</v>
      </c>
      <c r="EH61" s="14" t="e">
        <v>#N/A</v>
      </c>
      <c r="EI61" s="14"/>
      <c r="EJ61" s="14" t="e">
        <v>#N/A</v>
      </c>
      <c r="EK61" s="14" t="e">
        <v>#N/A</v>
      </c>
      <c r="EL61" s="14"/>
      <c r="EM61" s="14" t="e">
        <v>#N/A</v>
      </c>
      <c r="EN61" s="14" t="e">
        <v>#N/A</v>
      </c>
      <c r="EO61" s="14"/>
      <c r="EP61" s="14" t="e">
        <v>#N/A</v>
      </c>
      <c r="EQ61" s="14" t="e">
        <v>#N/A</v>
      </c>
      <c r="ER61" s="14"/>
      <c r="ES61" s="14" t="e">
        <v>#N/A</v>
      </c>
      <c r="ET61" s="14" t="e">
        <v>#N/A</v>
      </c>
      <c r="EU61" s="14"/>
      <c r="EV61" s="14" t="e">
        <v>#N/A</v>
      </c>
      <c r="EW61" s="14" t="e">
        <v>#N/A</v>
      </c>
      <c r="EX61" s="14"/>
      <c r="EY61" s="14" t="e">
        <v>#N/A</v>
      </c>
      <c r="EZ61" s="14" t="e">
        <v>#N/A</v>
      </c>
      <c r="FA61" s="14"/>
      <c r="FB61" s="14" t="e">
        <v>#N/A</v>
      </c>
      <c r="FC61" s="14" t="e">
        <v>#N/A</v>
      </c>
      <c r="FD61" s="14"/>
      <c r="FE61" s="14" t="e">
        <v>#N/A</v>
      </c>
      <c r="FF61" s="14" t="e">
        <v>#N/A</v>
      </c>
      <c r="FG61" s="14"/>
      <c r="FH61" s="14"/>
      <c r="FI61" s="14"/>
      <c r="FJ61" s="14"/>
      <c r="FK61" s="14" t="e">
        <v>#N/A</v>
      </c>
      <c r="FL61" s="14" t="e">
        <v>#N/A</v>
      </c>
      <c r="FM61" s="14"/>
      <c r="FN61" s="14" t="e">
        <v>#N/A</v>
      </c>
      <c r="FO61" s="14" t="e">
        <v>#N/A</v>
      </c>
      <c r="FP61" s="14"/>
      <c r="FQ61" s="14" t="e">
        <v>#N/A</v>
      </c>
      <c r="FR61" s="14" t="e">
        <v>#N/A</v>
      </c>
      <c r="FS61" s="14"/>
      <c r="FT61" s="14" t="e">
        <v>#N/A</v>
      </c>
      <c r="FU61" s="14" t="e">
        <v>#N/A</v>
      </c>
      <c r="FV61" s="14"/>
      <c r="FW61" s="14" t="e">
        <v>#N/A</v>
      </c>
      <c r="FX61" s="14" t="e">
        <v>#N/A</v>
      </c>
      <c r="FY61" s="14"/>
      <c r="FZ61" s="14" t="e">
        <v>#N/A</v>
      </c>
      <c r="GA61" s="14" t="e">
        <v>#N/A</v>
      </c>
      <c r="GB61" s="14"/>
      <c r="GC61" s="14" t="e">
        <v>#N/A</v>
      </c>
      <c r="GD61" s="14" t="e">
        <v>#N/A</v>
      </c>
      <c r="GE61" s="14"/>
      <c r="GF61" s="14" t="e">
        <v>#N/A</v>
      </c>
      <c r="GG61" s="14" t="e">
        <v>#N/A</v>
      </c>
      <c r="GH61" s="14"/>
      <c r="GI61" s="14" t="e">
        <v>#N/A</v>
      </c>
      <c r="GJ61" s="14" t="e">
        <v>#N/A</v>
      </c>
      <c r="GK61" s="14"/>
      <c r="GL61" s="14" t="e">
        <v>#N/A</v>
      </c>
      <c r="GM61" s="14" t="e">
        <v>#N/A</v>
      </c>
      <c r="GN61" s="14"/>
      <c r="GO61" s="14" t="e">
        <v>#N/A</v>
      </c>
      <c r="GP61" s="14" t="e">
        <v>#N/A</v>
      </c>
      <c r="GQ61" s="14"/>
      <c r="GR61" s="14" t="e">
        <v>#N/A</v>
      </c>
      <c r="GS61" s="14" t="e">
        <v>#N/A</v>
      </c>
      <c r="GT61" s="14"/>
      <c r="GU61" s="14" t="e">
        <v>#N/A</v>
      </c>
      <c r="GV61" s="14" t="e">
        <v>#N/A</v>
      </c>
      <c r="GW61" s="14"/>
      <c r="GX61" s="14" t="e">
        <v>#N/A</v>
      </c>
      <c r="GY61" s="14" t="e">
        <v>#N/A</v>
      </c>
      <c r="GZ61" s="14"/>
      <c r="HA61" s="14" t="e">
        <v>#N/A</v>
      </c>
      <c r="HB61" s="14" t="e">
        <v>#N/A</v>
      </c>
      <c r="HC61" s="14"/>
      <c r="HD61" s="14" t="e">
        <v>#N/A</v>
      </c>
      <c r="HE61" s="14" t="e">
        <v>#N/A</v>
      </c>
      <c r="HF61" s="14"/>
      <c r="HG61" s="14" t="e">
        <v>#N/A</v>
      </c>
      <c r="HH61" s="14" t="e">
        <v>#N/A</v>
      </c>
      <c r="HI61" s="14"/>
      <c r="HJ61" s="14" t="e">
        <v>#N/A</v>
      </c>
      <c r="HK61" s="14" t="e">
        <v>#N/A</v>
      </c>
      <c r="HL61" s="14"/>
      <c r="HM61" s="14" t="e">
        <v>#N/A</v>
      </c>
      <c r="HN61" s="14" t="e">
        <v>#N/A</v>
      </c>
      <c r="HO61" s="14"/>
      <c r="HP61" s="14" t="e">
        <v>#N/A</v>
      </c>
      <c r="HQ61" s="14" t="e">
        <v>#N/A</v>
      </c>
      <c r="HR61" s="14"/>
      <c r="HS61" s="14" t="e">
        <v>#N/A</v>
      </c>
      <c r="HT61" s="14" t="e">
        <v>#N/A</v>
      </c>
      <c r="HU61" s="14"/>
      <c r="HV61" s="14" t="e">
        <v>#N/A</v>
      </c>
      <c r="HW61" s="14" t="e">
        <v>#N/A</v>
      </c>
      <c r="HX61" s="14"/>
      <c r="HY61" s="14" t="e">
        <v>#N/A</v>
      </c>
      <c r="HZ61" s="14" t="e">
        <v>#N/A</v>
      </c>
      <c r="IA61" s="14"/>
      <c r="IB61" s="14" t="e">
        <v>#N/A</v>
      </c>
      <c r="IC61" s="14" t="e">
        <v>#N/A</v>
      </c>
      <c r="ID61" s="14"/>
      <c r="IE61" s="14" t="e">
        <v>#N/A</v>
      </c>
      <c r="IF61" s="14" t="e">
        <v>#N/A</v>
      </c>
      <c r="IG61" s="14"/>
      <c r="IH61" s="14" t="e">
        <v>#N/A</v>
      </c>
      <c r="II61" s="14" t="e">
        <v>#N/A</v>
      </c>
      <c r="IJ61" s="14"/>
      <c r="IK61" s="14" t="e">
        <v>#N/A</v>
      </c>
      <c r="IL61" s="14" t="e">
        <v>#N/A</v>
      </c>
      <c r="IM61" s="14"/>
      <c r="IN61" s="14" t="e">
        <v>#N/A</v>
      </c>
      <c r="IO61" s="14" t="e">
        <v>#N/A</v>
      </c>
      <c r="IP61" s="14"/>
      <c r="IQ61" s="14" t="e">
        <v>#N/A</v>
      </c>
      <c r="IR61" s="14" t="e">
        <v>#N/A</v>
      </c>
      <c r="IS61" s="14"/>
      <c r="IT61" s="14" t="e">
        <v>#N/A</v>
      </c>
      <c r="IU61" s="14" t="e">
        <v>#N/A</v>
      </c>
      <c r="IV61" s="14"/>
      <c r="IW61" s="14" t="e">
        <v>#N/A</v>
      </c>
      <c r="IX61" s="14" t="e">
        <v>#N/A</v>
      </c>
      <c r="IY61" s="14"/>
      <c r="IZ61" s="14" t="e">
        <v>#N/A</v>
      </c>
      <c r="JA61" s="14" t="e">
        <v>#N/A</v>
      </c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 t="e">
        <v>#N/A</v>
      </c>
      <c r="LF61" s="14" t="e">
        <v>#N/A</v>
      </c>
      <c r="LG61" s="14"/>
      <c r="LH61" s="14"/>
      <c r="LI61" s="14"/>
      <c r="LJ61" s="14"/>
      <c r="LK61" s="14" t="e">
        <v>#N/A</v>
      </c>
      <c r="LL61" s="14" t="e">
        <v>#N/A</v>
      </c>
      <c r="LM61" s="14"/>
      <c r="LN61" s="14" t="e">
        <v>#N/A</v>
      </c>
      <c r="LO61" s="14" t="e">
        <v>#N/A</v>
      </c>
      <c r="LP61" s="14"/>
      <c r="LQ61" s="14" t="e">
        <v>#N/A</v>
      </c>
      <c r="LR61" s="14" t="e">
        <v>#N/A</v>
      </c>
      <c r="LS61" s="14"/>
      <c r="LT61" s="14" t="e">
        <v>#N/A</v>
      </c>
      <c r="LU61" s="14" t="e">
        <v>#N/A</v>
      </c>
      <c r="LV61" s="14"/>
      <c r="LW61" s="14" t="e">
        <v>#N/A</v>
      </c>
      <c r="LX61" s="14" t="e">
        <v>#N/A</v>
      </c>
      <c r="LY61" s="14"/>
      <c r="LZ61" s="14"/>
      <c r="MA61" s="14"/>
      <c r="MB61" s="14"/>
      <c r="MC61" s="14" t="e">
        <v>#N/A</v>
      </c>
      <c r="MD61" s="14" t="e">
        <v>#N/A</v>
      </c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 t="e">
        <v>#N/A</v>
      </c>
      <c r="OO61" s="14" t="e">
        <v>#N/A</v>
      </c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 t="e">
        <v>#N/A</v>
      </c>
      <c r="PD61" s="14" t="e">
        <v>#N/A</v>
      </c>
      <c r="PE61" s="14"/>
      <c r="PF61" s="14" t="e">
        <v>#N/A</v>
      </c>
      <c r="PG61" s="14" t="e">
        <v>#N/A</v>
      </c>
      <c r="PH61" s="14"/>
      <c r="PI61" s="14" t="e">
        <v>#N/A</v>
      </c>
      <c r="PJ61" s="14" t="e">
        <v>#N/A</v>
      </c>
      <c r="PK61" s="14"/>
      <c r="PL61" s="14" t="e">
        <v>#N/A</v>
      </c>
      <c r="PM61" s="14" t="e">
        <v>#N/A</v>
      </c>
      <c r="PN61" s="14"/>
      <c r="PO61" s="14" t="e">
        <v>#N/A</v>
      </c>
      <c r="PP61" s="14" t="e">
        <v>#N/A</v>
      </c>
      <c r="PQ61" s="14"/>
      <c r="PR61" s="14" t="e">
        <v>#N/A</v>
      </c>
      <c r="PS61" s="14" t="e">
        <v>#N/A</v>
      </c>
      <c r="PT61" s="14"/>
      <c r="PU61" s="14"/>
      <c r="PV61" s="14"/>
      <c r="PW61" s="35" t="e">
        <v>#N/A</v>
      </c>
      <c r="PX61" s="35" t="e">
        <f t="shared" si="0"/>
        <v>#N/A</v>
      </c>
    </row>
    <row r="62" spans="1:440" s="12" customFormat="1" ht="15" hidden="1" customHeight="1" x14ac:dyDescent="0.2">
      <c r="A62" s="12" t="s">
        <v>67</v>
      </c>
      <c r="B62" s="41" t="s">
        <v>6</v>
      </c>
      <c r="C62" s="12" t="s">
        <v>158</v>
      </c>
      <c r="D62" s="14"/>
      <c r="E62" s="14">
        <v>1</v>
      </c>
      <c r="F62" s="14">
        <v>0</v>
      </c>
      <c r="G62" s="14"/>
      <c r="H62" s="14">
        <v>4</v>
      </c>
      <c r="I62" s="14">
        <v>0</v>
      </c>
      <c r="J62" s="14"/>
      <c r="K62" s="14"/>
      <c r="L62" s="14"/>
      <c r="M62" s="14"/>
      <c r="N62" s="14">
        <v>1</v>
      </c>
      <c r="O62" s="14">
        <v>0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 t="e">
        <v>#N/A</v>
      </c>
      <c r="EH62" s="14" t="e">
        <v>#N/A</v>
      </c>
      <c r="EI62" s="14"/>
      <c r="EJ62" s="14" t="e">
        <v>#N/A</v>
      </c>
      <c r="EK62" s="14" t="e">
        <v>#N/A</v>
      </c>
      <c r="EL62" s="14"/>
      <c r="EM62" s="14" t="e">
        <v>#N/A</v>
      </c>
      <c r="EN62" s="14" t="e">
        <v>#N/A</v>
      </c>
      <c r="EO62" s="14"/>
      <c r="EP62" s="14" t="e">
        <v>#N/A</v>
      </c>
      <c r="EQ62" s="14" t="e">
        <v>#N/A</v>
      </c>
      <c r="ER62" s="14"/>
      <c r="ES62" s="14" t="e">
        <v>#N/A</v>
      </c>
      <c r="ET62" s="14" t="e">
        <v>#N/A</v>
      </c>
      <c r="EU62" s="14"/>
      <c r="EV62" s="14" t="e">
        <v>#N/A</v>
      </c>
      <c r="EW62" s="14" t="e">
        <v>#N/A</v>
      </c>
      <c r="EX62" s="14"/>
      <c r="EY62" s="14" t="e">
        <v>#N/A</v>
      </c>
      <c r="EZ62" s="14" t="e">
        <v>#N/A</v>
      </c>
      <c r="FA62" s="14"/>
      <c r="FB62" s="14" t="e">
        <v>#N/A</v>
      </c>
      <c r="FC62" s="14" t="e">
        <v>#N/A</v>
      </c>
      <c r="FD62" s="14"/>
      <c r="FE62" s="14" t="e">
        <v>#N/A</v>
      </c>
      <c r="FF62" s="14" t="e">
        <v>#N/A</v>
      </c>
      <c r="FG62" s="14"/>
      <c r="FH62" s="14"/>
      <c r="FI62" s="14"/>
      <c r="FJ62" s="14"/>
      <c r="FK62" s="14" t="e">
        <v>#N/A</v>
      </c>
      <c r="FL62" s="14" t="e">
        <v>#N/A</v>
      </c>
      <c r="FM62" s="14"/>
      <c r="FN62" s="14" t="e">
        <v>#N/A</v>
      </c>
      <c r="FO62" s="14" t="e">
        <v>#N/A</v>
      </c>
      <c r="FP62" s="14"/>
      <c r="FQ62" s="14" t="e">
        <v>#N/A</v>
      </c>
      <c r="FR62" s="14" t="e">
        <v>#N/A</v>
      </c>
      <c r="FS62" s="14"/>
      <c r="FT62" s="14" t="e">
        <v>#N/A</v>
      </c>
      <c r="FU62" s="14" t="e">
        <v>#N/A</v>
      </c>
      <c r="FV62" s="14"/>
      <c r="FW62" s="14" t="e">
        <v>#N/A</v>
      </c>
      <c r="FX62" s="14" t="e">
        <v>#N/A</v>
      </c>
      <c r="FY62" s="14"/>
      <c r="FZ62" s="14" t="e">
        <v>#N/A</v>
      </c>
      <c r="GA62" s="14" t="e">
        <v>#N/A</v>
      </c>
      <c r="GB62" s="14"/>
      <c r="GC62" s="14" t="e">
        <v>#N/A</v>
      </c>
      <c r="GD62" s="14" t="e">
        <v>#N/A</v>
      </c>
      <c r="GE62" s="14"/>
      <c r="GF62" s="14" t="e">
        <v>#N/A</v>
      </c>
      <c r="GG62" s="14" t="e">
        <v>#N/A</v>
      </c>
      <c r="GH62" s="14"/>
      <c r="GI62" s="14" t="e">
        <v>#N/A</v>
      </c>
      <c r="GJ62" s="14" t="e">
        <v>#N/A</v>
      </c>
      <c r="GK62" s="14"/>
      <c r="GL62" s="14" t="e">
        <v>#N/A</v>
      </c>
      <c r="GM62" s="14" t="e">
        <v>#N/A</v>
      </c>
      <c r="GN62" s="14"/>
      <c r="GO62" s="14" t="e">
        <v>#N/A</v>
      </c>
      <c r="GP62" s="14" t="e">
        <v>#N/A</v>
      </c>
      <c r="GQ62" s="14"/>
      <c r="GR62" s="14" t="e">
        <v>#N/A</v>
      </c>
      <c r="GS62" s="14" t="e">
        <v>#N/A</v>
      </c>
      <c r="GT62" s="14"/>
      <c r="GU62" s="14" t="e">
        <v>#N/A</v>
      </c>
      <c r="GV62" s="14" t="e">
        <v>#N/A</v>
      </c>
      <c r="GW62" s="14"/>
      <c r="GX62" s="14" t="e">
        <v>#N/A</v>
      </c>
      <c r="GY62" s="14" t="e">
        <v>#N/A</v>
      </c>
      <c r="GZ62" s="14"/>
      <c r="HA62" s="14" t="e">
        <v>#N/A</v>
      </c>
      <c r="HB62" s="14" t="e">
        <v>#N/A</v>
      </c>
      <c r="HC62" s="14"/>
      <c r="HD62" s="14" t="e">
        <v>#N/A</v>
      </c>
      <c r="HE62" s="14" t="e">
        <v>#N/A</v>
      </c>
      <c r="HF62" s="14"/>
      <c r="HG62" s="14" t="e">
        <v>#N/A</v>
      </c>
      <c r="HH62" s="14" t="e">
        <v>#N/A</v>
      </c>
      <c r="HI62" s="14"/>
      <c r="HJ62" s="14" t="e">
        <v>#N/A</v>
      </c>
      <c r="HK62" s="14" t="e">
        <v>#N/A</v>
      </c>
      <c r="HL62" s="14"/>
      <c r="HM62" s="14" t="e">
        <v>#N/A</v>
      </c>
      <c r="HN62" s="14" t="e">
        <v>#N/A</v>
      </c>
      <c r="HO62" s="14"/>
      <c r="HP62" s="14" t="e">
        <v>#N/A</v>
      </c>
      <c r="HQ62" s="14" t="e">
        <v>#N/A</v>
      </c>
      <c r="HR62" s="14"/>
      <c r="HS62" s="14" t="e">
        <v>#N/A</v>
      </c>
      <c r="HT62" s="14" t="e">
        <v>#N/A</v>
      </c>
      <c r="HU62" s="14"/>
      <c r="HV62" s="14" t="e">
        <v>#N/A</v>
      </c>
      <c r="HW62" s="14" t="e">
        <v>#N/A</v>
      </c>
      <c r="HX62" s="14"/>
      <c r="HY62" s="14" t="e">
        <v>#N/A</v>
      </c>
      <c r="HZ62" s="14" t="e">
        <v>#N/A</v>
      </c>
      <c r="IA62" s="14"/>
      <c r="IB62" s="14" t="e">
        <v>#N/A</v>
      </c>
      <c r="IC62" s="14" t="e">
        <v>#N/A</v>
      </c>
      <c r="ID62" s="14"/>
      <c r="IE62" s="14" t="e">
        <v>#N/A</v>
      </c>
      <c r="IF62" s="14" t="e">
        <v>#N/A</v>
      </c>
      <c r="IG62" s="14"/>
      <c r="IH62" s="14" t="e">
        <v>#N/A</v>
      </c>
      <c r="II62" s="14" t="e">
        <v>#N/A</v>
      </c>
      <c r="IJ62" s="14"/>
      <c r="IK62" s="14" t="e">
        <v>#N/A</v>
      </c>
      <c r="IL62" s="14" t="e">
        <v>#N/A</v>
      </c>
      <c r="IM62" s="14"/>
      <c r="IN62" s="14" t="e">
        <v>#N/A</v>
      </c>
      <c r="IO62" s="14" t="e">
        <v>#N/A</v>
      </c>
      <c r="IP62" s="14"/>
      <c r="IQ62" s="14" t="e">
        <v>#N/A</v>
      </c>
      <c r="IR62" s="14" t="e">
        <v>#N/A</v>
      </c>
      <c r="IS62" s="14"/>
      <c r="IT62" s="14" t="e">
        <v>#N/A</v>
      </c>
      <c r="IU62" s="14" t="e">
        <v>#N/A</v>
      </c>
      <c r="IV62" s="14"/>
      <c r="IW62" s="14" t="e">
        <v>#N/A</v>
      </c>
      <c r="IX62" s="14" t="e">
        <v>#N/A</v>
      </c>
      <c r="IY62" s="14"/>
      <c r="IZ62" s="14" t="e">
        <v>#N/A</v>
      </c>
      <c r="JA62" s="14" t="e">
        <v>#N/A</v>
      </c>
      <c r="JB62" s="14"/>
      <c r="JC62" s="14"/>
      <c r="JD62" s="14"/>
      <c r="JE62" s="14"/>
      <c r="JF62" s="14"/>
      <c r="JG62" s="14"/>
      <c r="JH62" s="14"/>
      <c r="JI62" s="14"/>
      <c r="JJ62" s="14"/>
      <c r="JK62" s="14"/>
      <c r="JL62" s="14"/>
      <c r="JM62" s="14"/>
      <c r="JN62" s="14"/>
      <c r="JO62" s="14"/>
      <c r="JP62" s="14"/>
      <c r="JQ62" s="14"/>
      <c r="JR62" s="14"/>
      <c r="JS62" s="14"/>
      <c r="JT62" s="14"/>
      <c r="JU62" s="14"/>
      <c r="JV62" s="14"/>
      <c r="JW62" s="14"/>
      <c r="JX62" s="14"/>
      <c r="JY62" s="14"/>
      <c r="JZ62" s="14"/>
      <c r="KA62" s="14"/>
      <c r="KB62" s="14"/>
      <c r="KC62" s="14"/>
      <c r="KD62" s="14"/>
      <c r="KE62" s="14"/>
      <c r="KF62" s="14"/>
      <c r="KG62" s="14"/>
      <c r="KH62" s="14"/>
      <c r="KI62" s="14"/>
      <c r="KJ62" s="14"/>
      <c r="KK62" s="14"/>
      <c r="KL62" s="14"/>
      <c r="KM62" s="14"/>
      <c r="KN62" s="14"/>
      <c r="KO62" s="14"/>
      <c r="KP62" s="14"/>
      <c r="KQ62" s="14"/>
      <c r="KR62" s="14"/>
      <c r="KS62" s="14"/>
      <c r="KT62" s="14"/>
      <c r="KU62" s="14"/>
      <c r="KV62" s="14"/>
      <c r="KW62" s="14"/>
      <c r="KX62" s="14"/>
      <c r="KY62" s="14"/>
      <c r="KZ62" s="14"/>
      <c r="LA62" s="14"/>
      <c r="LB62" s="14"/>
      <c r="LC62" s="14"/>
      <c r="LD62" s="14"/>
      <c r="LE62" s="14" t="e">
        <v>#N/A</v>
      </c>
      <c r="LF62" s="14" t="e">
        <v>#N/A</v>
      </c>
      <c r="LG62" s="14"/>
      <c r="LH62" s="14"/>
      <c r="LI62" s="14"/>
      <c r="LJ62" s="14"/>
      <c r="LK62" s="14" t="e">
        <v>#N/A</v>
      </c>
      <c r="LL62" s="14" t="e">
        <v>#N/A</v>
      </c>
      <c r="LM62" s="14"/>
      <c r="LN62" s="14" t="e">
        <v>#N/A</v>
      </c>
      <c r="LO62" s="14" t="e">
        <v>#N/A</v>
      </c>
      <c r="LP62" s="14"/>
      <c r="LQ62" s="14" t="e">
        <v>#N/A</v>
      </c>
      <c r="LR62" s="14" t="e">
        <v>#N/A</v>
      </c>
      <c r="LS62" s="14"/>
      <c r="LT62" s="14" t="e">
        <v>#N/A</v>
      </c>
      <c r="LU62" s="14" t="e">
        <v>#N/A</v>
      </c>
      <c r="LV62" s="14"/>
      <c r="LW62" s="14" t="e">
        <v>#N/A</v>
      </c>
      <c r="LX62" s="14" t="e">
        <v>#N/A</v>
      </c>
      <c r="LY62" s="14"/>
      <c r="LZ62" s="14"/>
      <c r="MA62" s="14"/>
      <c r="MB62" s="14"/>
      <c r="MC62" s="14" t="e">
        <v>#N/A</v>
      </c>
      <c r="MD62" s="14" t="e">
        <v>#N/A</v>
      </c>
      <c r="ME62" s="14"/>
      <c r="MF62" s="14"/>
      <c r="MG62" s="14"/>
      <c r="MH62" s="14"/>
      <c r="MI62" s="14"/>
      <c r="MJ62" s="14"/>
      <c r="MK62" s="14"/>
      <c r="ML62" s="14"/>
      <c r="MM62" s="14"/>
      <c r="MN62" s="14"/>
      <c r="MO62" s="14"/>
      <c r="MP62" s="14"/>
      <c r="MQ62" s="14"/>
      <c r="MR62" s="14"/>
      <c r="MS62" s="14"/>
      <c r="MT62" s="14"/>
      <c r="MU62" s="14"/>
      <c r="MV62" s="14"/>
      <c r="MW62" s="14"/>
      <c r="MX62" s="14"/>
      <c r="MY62" s="14"/>
      <c r="MZ62" s="14"/>
      <c r="NA62" s="14"/>
      <c r="NB62" s="14"/>
      <c r="NC62" s="14"/>
      <c r="ND62" s="14"/>
      <c r="NE62" s="14"/>
      <c r="NF62" s="14"/>
      <c r="NG62" s="14"/>
      <c r="NH62" s="14"/>
      <c r="NI62" s="14"/>
      <c r="NJ62" s="14"/>
      <c r="NK62" s="14"/>
      <c r="NL62" s="14"/>
      <c r="NM62" s="14"/>
      <c r="NN62" s="14"/>
      <c r="NO62" s="14"/>
      <c r="NP62" s="14"/>
      <c r="NQ62" s="14"/>
      <c r="NR62" s="14"/>
      <c r="NS62" s="14"/>
      <c r="NT62" s="14"/>
      <c r="NU62" s="14"/>
      <c r="NV62" s="14"/>
      <c r="NW62" s="14"/>
      <c r="NX62" s="14"/>
      <c r="NY62" s="14"/>
      <c r="NZ62" s="14"/>
      <c r="OA62" s="14"/>
      <c r="OB62" s="14"/>
      <c r="OC62" s="14"/>
      <c r="OD62" s="14"/>
      <c r="OE62" s="14"/>
      <c r="OF62" s="14"/>
      <c r="OG62" s="14"/>
      <c r="OH62" s="14"/>
      <c r="OI62" s="14"/>
      <c r="OJ62" s="14"/>
      <c r="OK62" s="14"/>
      <c r="OL62" s="14"/>
      <c r="OM62" s="14"/>
      <c r="ON62" s="14" t="e">
        <v>#N/A</v>
      </c>
      <c r="OO62" s="14" t="e">
        <v>#N/A</v>
      </c>
      <c r="OP62" s="14"/>
      <c r="OQ62" s="14"/>
      <c r="OR62" s="14"/>
      <c r="OS62" s="14"/>
      <c r="OT62" s="14"/>
      <c r="OU62" s="14"/>
      <c r="OV62" s="14"/>
      <c r="OW62" s="14"/>
      <c r="OX62" s="14"/>
      <c r="OY62" s="14"/>
      <c r="OZ62" s="14"/>
      <c r="PA62" s="14"/>
      <c r="PB62" s="14"/>
      <c r="PC62" s="14" t="e">
        <v>#N/A</v>
      </c>
      <c r="PD62" s="14" t="e">
        <v>#N/A</v>
      </c>
      <c r="PE62" s="14"/>
      <c r="PF62" s="14" t="e">
        <v>#N/A</v>
      </c>
      <c r="PG62" s="14" t="e">
        <v>#N/A</v>
      </c>
      <c r="PH62" s="14"/>
      <c r="PI62" s="14" t="e">
        <v>#N/A</v>
      </c>
      <c r="PJ62" s="14" t="e">
        <v>#N/A</v>
      </c>
      <c r="PK62" s="14"/>
      <c r="PL62" s="14" t="e">
        <v>#N/A</v>
      </c>
      <c r="PM62" s="14" t="e">
        <v>#N/A</v>
      </c>
      <c r="PN62" s="14"/>
      <c r="PO62" s="14" t="e">
        <v>#N/A</v>
      </c>
      <c r="PP62" s="14" t="e">
        <v>#N/A</v>
      </c>
      <c r="PQ62" s="14"/>
      <c r="PR62" s="14" t="e">
        <v>#N/A</v>
      </c>
      <c r="PS62" s="14" t="e">
        <v>#N/A</v>
      </c>
      <c r="PT62" s="14"/>
      <c r="PU62" s="14"/>
      <c r="PV62" s="14"/>
      <c r="PW62" s="35" t="e">
        <v>#N/A</v>
      </c>
      <c r="PX62" s="35" t="e">
        <f t="shared" si="0"/>
        <v>#N/A</v>
      </c>
    </row>
    <row r="63" spans="1:440" s="12" customFormat="1" ht="15" hidden="1" customHeight="1" x14ac:dyDescent="0.2">
      <c r="A63" s="12" t="s">
        <v>59</v>
      </c>
      <c r="B63" s="41" t="s">
        <v>15</v>
      </c>
      <c r="C63" s="12" t="s">
        <v>157</v>
      </c>
      <c r="D63" s="14"/>
      <c r="E63" s="14">
        <v>3</v>
      </c>
      <c r="F63" s="14">
        <v>0</v>
      </c>
      <c r="G63" s="14"/>
      <c r="H63" s="14">
        <v>3</v>
      </c>
      <c r="I63" s="14">
        <v>0</v>
      </c>
      <c r="J63" s="14"/>
      <c r="K63" s="14">
        <v>4</v>
      </c>
      <c r="L63" s="14">
        <v>1.3</v>
      </c>
      <c r="M63" s="14"/>
      <c r="N63" s="14">
        <v>5</v>
      </c>
      <c r="O63" s="14">
        <v>0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 t="e">
        <v>#N/A</v>
      </c>
      <c r="EH63" s="14" t="e">
        <v>#N/A</v>
      </c>
      <c r="EI63" s="14"/>
      <c r="EJ63" s="14" t="e">
        <v>#N/A</v>
      </c>
      <c r="EK63" s="14" t="e">
        <v>#N/A</v>
      </c>
      <c r="EL63" s="14"/>
      <c r="EM63" s="14" t="e">
        <v>#N/A</v>
      </c>
      <c r="EN63" s="14" t="e">
        <v>#N/A</v>
      </c>
      <c r="EO63" s="14"/>
      <c r="EP63" s="14" t="e">
        <v>#N/A</v>
      </c>
      <c r="EQ63" s="14" t="e">
        <v>#N/A</v>
      </c>
      <c r="ER63" s="14"/>
      <c r="ES63" s="14" t="e">
        <v>#N/A</v>
      </c>
      <c r="ET63" s="14" t="e">
        <v>#N/A</v>
      </c>
      <c r="EU63" s="14"/>
      <c r="EV63" s="14" t="e">
        <v>#N/A</v>
      </c>
      <c r="EW63" s="14" t="e">
        <v>#N/A</v>
      </c>
      <c r="EX63" s="14"/>
      <c r="EY63" s="14" t="e">
        <v>#N/A</v>
      </c>
      <c r="EZ63" s="14" t="e">
        <v>#N/A</v>
      </c>
      <c r="FA63" s="14"/>
      <c r="FB63" s="14" t="e">
        <v>#N/A</v>
      </c>
      <c r="FC63" s="14" t="e">
        <v>#N/A</v>
      </c>
      <c r="FD63" s="14"/>
      <c r="FE63" s="14" t="e">
        <v>#N/A</v>
      </c>
      <c r="FF63" s="14" t="e">
        <v>#N/A</v>
      </c>
      <c r="FG63" s="14"/>
      <c r="FH63" s="14"/>
      <c r="FI63" s="14"/>
      <c r="FJ63" s="14"/>
      <c r="FK63" s="14" t="e">
        <v>#N/A</v>
      </c>
      <c r="FL63" s="14" t="e">
        <v>#N/A</v>
      </c>
      <c r="FM63" s="14"/>
      <c r="FN63" s="14" t="e">
        <v>#N/A</v>
      </c>
      <c r="FO63" s="14" t="e">
        <v>#N/A</v>
      </c>
      <c r="FP63" s="14"/>
      <c r="FQ63" s="14" t="e">
        <v>#N/A</v>
      </c>
      <c r="FR63" s="14" t="e">
        <v>#N/A</v>
      </c>
      <c r="FS63" s="14"/>
      <c r="FT63" s="14" t="e">
        <v>#N/A</v>
      </c>
      <c r="FU63" s="14" t="e">
        <v>#N/A</v>
      </c>
      <c r="FV63" s="14"/>
      <c r="FW63" s="14" t="e">
        <v>#N/A</v>
      </c>
      <c r="FX63" s="14" t="e">
        <v>#N/A</v>
      </c>
      <c r="FY63" s="14"/>
      <c r="FZ63" s="14" t="e">
        <v>#N/A</v>
      </c>
      <c r="GA63" s="14" t="e">
        <v>#N/A</v>
      </c>
      <c r="GB63" s="14"/>
      <c r="GC63" s="14" t="e">
        <v>#N/A</v>
      </c>
      <c r="GD63" s="14" t="e">
        <v>#N/A</v>
      </c>
      <c r="GE63" s="14"/>
      <c r="GF63" s="14" t="e">
        <v>#N/A</v>
      </c>
      <c r="GG63" s="14" t="e">
        <v>#N/A</v>
      </c>
      <c r="GH63" s="14"/>
      <c r="GI63" s="14" t="e">
        <v>#N/A</v>
      </c>
      <c r="GJ63" s="14" t="e">
        <v>#N/A</v>
      </c>
      <c r="GK63" s="14"/>
      <c r="GL63" s="14" t="e">
        <v>#N/A</v>
      </c>
      <c r="GM63" s="14" t="e">
        <v>#N/A</v>
      </c>
      <c r="GN63" s="14"/>
      <c r="GO63" s="14" t="e">
        <v>#N/A</v>
      </c>
      <c r="GP63" s="14" t="e">
        <v>#N/A</v>
      </c>
      <c r="GQ63" s="14"/>
      <c r="GR63" s="14" t="e">
        <v>#N/A</v>
      </c>
      <c r="GS63" s="14" t="e">
        <v>#N/A</v>
      </c>
      <c r="GT63" s="14"/>
      <c r="GU63" s="14" t="e">
        <v>#N/A</v>
      </c>
      <c r="GV63" s="14" t="e">
        <v>#N/A</v>
      </c>
      <c r="GW63" s="14"/>
      <c r="GX63" s="14" t="e">
        <v>#N/A</v>
      </c>
      <c r="GY63" s="14" t="e">
        <v>#N/A</v>
      </c>
      <c r="GZ63" s="14"/>
      <c r="HA63" s="14" t="e">
        <v>#N/A</v>
      </c>
      <c r="HB63" s="14" t="e">
        <v>#N/A</v>
      </c>
      <c r="HC63" s="14"/>
      <c r="HD63" s="14" t="e">
        <v>#N/A</v>
      </c>
      <c r="HE63" s="14" t="e">
        <v>#N/A</v>
      </c>
      <c r="HF63" s="14"/>
      <c r="HG63" s="14" t="e">
        <v>#N/A</v>
      </c>
      <c r="HH63" s="14" t="e">
        <v>#N/A</v>
      </c>
      <c r="HI63" s="14"/>
      <c r="HJ63" s="14" t="e">
        <v>#N/A</v>
      </c>
      <c r="HK63" s="14" t="e">
        <v>#N/A</v>
      </c>
      <c r="HL63" s="14"/>
      <c r="HM63" s="14" t="e">
        <v>#N/A</v>
      </c>
      <c r="HN63" s="14" t="e">
        <v>#N/A</v>
      </c>
      <c r="HO63" s="14"/>
      <c r="HP63" s="14" t="e">
        <v>#N/A</v>
      </c>
      <c r="HQ63" s="14" t="e">
        <v>#N/A</v>
      </c>
      <c r="HR63" s="14"/>
      <c r="HS63" s="14" t="e">
        <v>#N/A</v>
      </c>
      <c r="HT63" s="14" t="e">
        <v>#N/A</v>
      </c>
      <c r="HU63" s="14"/>
      <c r="HV63" s="14" t="e">
        <v>#N/A</v>
      </c>
      <c r="HW63" s="14" t="e">
        <v>#N/A</v>
      </c>
      <c r="HX63" s="14"/>
      <c r="HY63" s="14" t="e">
        <v>#N/A</v>
      </c>
      <c r="HZ63" s="14" t="e">
        <v>#N/A</v>
      </c>
      <c r="IA63" s="14"/>
      <c r="IB63" s="14" t="e">
        <v>#N/A</v>
      </c>
      <c r="IC63" s="14" t="e">
        <v>#N/A</v>
      </c>
      <c r="ID63" s="14"/>
      <c r="IE63" s="14" t="e">
        <v>#N/A</v>
      </c>
      <c r="IF63" s="14" t="e">
        <v>#N/A</v>
      </c>
      <c r="IG63" s="14"/>
      <c r="IH63" s="14" t="e">
        <v>#N/A</v>
      </c>
      <c r="II63" s="14" t="e">
        <v>#N/A</v>
      </c>
      <c r="IJ63" s="14"/>
      <c r="IK63" s="14" t="e">
        <v>#N/A</v>
      </c>
      <c r="IL63" s="14" t="e">
        <v>#N/A</v>
      </c>
      <c r="IM63" s="14"/>
      <c r="IN63" s="14" t="e">
        <v>#N/A</v>
      </c>
      <c r="IO63" s="14" t="e">
        <v>#N/A</v>
      </c>
      <c r="IP63" s="14"/>
      <c r="IQ63" s="14" t="e">
        <v>#N/A</v>
      </c>
      <c r="IR63" s="14" t="e">
        <v>#N/A</v>
      </c>
      <c r="IS63" s="14"/>
      <c r="IT63" s="14" t="e">
        <v>#N/A</v>
      </c>
      <c r="IU63" s="14" t="e">
        <v>#N/A</v>
      </c>
      <c r="IV63" s="14"/>
      <c r="IW63" s="14" t="e">
        <v>#N/A</v>
      </c>
      <c r="IX63" s="14" t="e">
        <v>#N/A</v>
      </c>
      <c r="IY63" s="14"/>
      <c r="IZ63" s="14" t="e">
        <v>#N/A</v>
      </c>
      <c r="JA63" s="14" t="e">
        <v>#N/A</v>
      </c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 t="e">
        <v>#N/A</v>
      </c>
      <c r="LF63" s="14" t="e">
        <v>#N/A</v>
      </c>
      <c r="LG63" s="14"/>
      <c r="LH63" s="14"/>
      <c r="LI63" s="14"/>
      <c r="LJ63" s="14"/>
      <c r="LK63" s="14" t="e">
        <v>#N/A</v>
      </c>
      <c r="LL63" s="14" t="e">
        <v>#N/A</v>
      </c>
      <c r="LM63" s="14"/>
      <c r="LN63" s="14" t="e">
        <v>#N/A</v>
      </c>
      <c r="LO63" s="14" t="e">
        <v>#N/A</v>
      </c>
      <c r="LP63" s="14"/>
      <c r="LQ63" s="14" t="e">
        <v>#N/A</v>
      </c>
      <c r="LR63" s="14" t="e">
        <v>#N/A</v>
      </c>
      <c r="LS63" s="14"/>
      <c r="LT63" s="14" t="e">
        <v>#N/A</v>
      </c>
      <c r="LU63" s="14" t="e">
        <v>#N/A</v>
      </c>
      <c r="LV63" s="14"/>
      <c r="LW63" s="14" t="e">
        <v>#N/A</v>
      </c>
      <c r="LX63" s="14" t="e">
        <v>#N/A</v>
      </c>
      <c r="LY63" s="14"/>
      <c r="LZ63" s="14"/>
      <c r="MA63" s="14"/>
      <c r="MB63" s="14"/>
      <c r="MC63" s="14" t="e">
        <v>#N/A</v>
      </c>
      <c r="MD63" s="14" t="e">
        <v>#N/A</v>
      </c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14"/>
      <c r="NH63" s="14"/>
      <c r="NI63" s="14"/>
      <c r="NJ63" s="14"/>
      <c r="NK63" s="14"/>
      <c r="NL63" s="14"/>
      <c r="NM63" s="14"/>
      <c r="NN63" s="14"/>
      <c r="NO63" s="14"/>
      <c r="NP63" s="14"/>
      <c r="NQ63" s="14"/>
      <c r="NR63" s="14"/>
      <c r="NS63" s="14"/>
      <c r="NT63" s="14"/>
      <c r="NU63" s="14"/>
      <c r="NV63" s="14"/>
      <c r="NW63" s="14"/>
      <c r="NX63" s="14"/>
      <c r="NY63" s="14"/>
      <c r="NZ63" s="14"/>
      <c r="OA63" s="14"/>
      <c r="OB63" s="14"/>
      <c r="OC63" s="14"/>
      <c r="OD63" s="14"/>
      <c r="OE63" s="14"/>
      <c r="OF63" s="14"/>
      <c r="OG63" s="14"/>
      <c r="OH63" s="14"/>
      <c r="OI63" s="14"/>
      <c r="OJ63" s="14"/>
      <c r="OK63" s="14"/>
      <c r="OL63" s="14"/>
      <c r="OM63" s="14"/>
      <c r="ON63" s="14" t="e">
        <v>#N/A</v>
      </c>
      <c r="OO63" s="14" t="e">
        <v>#N/A</v>
      </c>
      <c r="OP63" s="14"/>
      <c r="OQ63" s="14"/>
      <c r="OR63" s="14"/>
      <c r="OS63" s="14"/>
      <c r="OT63" s="14"/>
      <c r="OU63" s="14"/>
      <c r="OV63" s="14"/>
      <c r="OW63" s="14"/>
      <c r="OX63" s="14"/>
      <c r="OY63" s="14"/>
      <c r="OZ63" s="14"/>
      <c r="PA63" s="14"/>
      <c r="PB63" s="14"/>
      <c r="PC63" s="14" t="e">
        <v>#N/A</v>
      </c>
      <c r="PD63" s="14" t="e">
        <v>#N/A</v>
      </c>
      <c r="PE63" s="14"/>
      <c r="PF63" s="14" t="e">
        <v>#N/A</v>
      </c>
      <c r="PG63" s="14" t="e">
        <v>#N/A</v>
      </c>
      <c r="PH63" s="14"/>
      <c r="PI63" s="14" t="e">
        <v>#N/A</v>
      </c>
      <c r="PJ63" s="14" t="e">
        <v>#N/A</v>
      </c>
      <c r="PK63" s="14"/>
      <c r="PL63" s="14" t="e">
        <v>#N/A</v>
      </c>
      <c r="PM63" s="14" t="e">
        <v>#N/A</v>
      </c>
      <c r="PN63" s="14"/>
      <c r="PO63" s="14" t="e">
        <v>#N/A</v>
      </c>
      <c r="PP63" s="14" t="e">
        <v>#N/A</v>
      </c>
      <c r="PQ63" s="14"/>
      <c r="PR63" s="14" t="e">
        <v>#N/A</v>
      </c>
      <c r="PS63" s="14" t="e">
        <v>#N/A</v>
      </c>
      <c r="PT63" s="14"/>
      <c r="PU63" s="14"/>
      <c r="PV63" s="14"/>
      <c r="PW63" s="35" t="e">
        <v>#N/A</v>
      </c>
      <c r="PX63" s="35" t="e">
        <f t="shared" si="0"/>
        <v>#N/A</v>
      </c>
    </row>
    <row r="64" spans="1:440" s="12" customFormat="1" ht="12.75" hidden="1" x14ac:dyDescent="0.2">
      <c r="A64" s="12" t="s">
        <v>327</v>
      </c>
      <c r="B64" s="41" t="s">
        <v>328</v>
      </c>
      <c r="C64" s="12" t="s">
        <v>329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>
        <v>10</v>
      </c>
      <c r="HJ64" s="14"/>
      <c r="HK64" s="14"/>
      <c r="HL64" s="14"/>
      <c r="HM64" s="14">
        <v>5</v>
      </c>
      <c r="HN64" s="14">
        <v>6</v>
      </c>
      <c r="HO64" s="14"/>
      <c r="HP64" s="14">
        <v>5</v>
      </c>
      <c r="HQ64" s="14">
        <v>9.2000000000000011</v>
      </c>
      <c r="HR64" s="14"/>
      <c r="HS64" s="14">
        <v>5</v>
      </c>
      <c r="HT64" s="14">
        <v>3</v>
      </c>
      <c r="HU64" s="14"/>
      <c r="HV64" s="14">
        <v>5</v>
      </c>
      <c r="HW64" s="14">
        <v>8.6</v>
      </c>
      <c r="HX64" s="14"/>
      <c r="HY64" s="14">
        <v>5</v>
      </c>
      <c r="HZ64" s="14">
        <v>0</v>
      </c>
      <c r="IA64" s="14"/>
      <c r="IB64" s="14">
        <v>5</v>
      </c>
      <c r="IC64" s="14">
        <v>0</v>
      </c>
      <c r="ID64" s="14"/>
      <c r="IE64" s="14">
        <v>5</v>
      </c>
      <c r="IF64" s="14">
        <v>6.6</v>
      </c>
      <c r="IG64" s="14"/>
      <c r="IH64" s="14">
        <v>5</v>
      </c>
      <c r="II64" s="14">
        <v>0</v>
      </c>
      <c r="IJ64" s="14"/>
      <c r="IK64" s="14">
        <v>3</v>
      </c>
      <c r="IL64" s="14">
        <v>3</v>
      </c>
      <c r="IM64" s="14"/>
      <c r="IN64" s="14">
        <v>2</v>
      </c>
      <c r="IO64" s="14">
        <v>2.25</v>
      </c>
      <c r="IP64" s="14"/>
      <c r="IQ64" s="14">
        <v>3</v>
      </c>
      <c r="IR64" s="14">
        <v>0</v>
      </c>
      <c r="IS64" s="14"/>
      <c r="IT64" s="14"/>
      <c r="IU64" s="14"/>
      <c r="IV64" s="14"/>
      <c r="IW64" s="14"/>
      <c r="IX64" s="14"/>
      <c r="IY64" s="14"/>
      <c r="IZ64" s="14"/>
      <c r="JA64" s="14"/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 t="e">
        <v>#N/A</v>
      </c>
      <c r="LF64" s="14" t="e">
        <v>#N/A</v>
      </c>
      <c r="LG64" s="14"/>
      <c r="LH64" s="14"/>
      <c r="LI64" s="14"/>
      <c r="LJ64" s="14"/>
      <c r="LK64" s="14" t="e">
        <v>#N/A</v>
      </c>
      <c r="LL64" s="14" t="e">
        <v>#N/A</v>
      </c>
      <c r="LM64" s="14"/>
      <c r="LN64" s="14" t="e">
        <v>#N/A</v>
      </c>
      <c r="LO64" s="14" t="e">
        <v>#N/A</v>
      </c>
      <c r="LP64" s="14"/>
      <c r="LQ64" s="14" t="e">
        <v>#N/A</v>
      </c>
      <c r="LR64" s="14" t="e">
        <v>#N/A</v>
      </c>
      <c r="LS64" s="14"/>
      <c r="LT64" s="14" t="e">
        <v>#N/A</v>
      </c>
      <c r="LU64" s="14" t="e">
        <v>#N/A</v>
      </c>
      <c r="LV64" s="14"/>
      <c r="LW64" s="14" t="e">
        <v>#N/A</v>
      </c>
      <c r="LX64" s="14" t="e">
        <v>#N/A</v>
      </c>
      <c r="LY64" s="14"/>
      <c r="LZ64" s="14"/>
      <c r="MA64" s="14"/>
      <c r="MB64" s="14"/>
      <c r="MC64" s="14" t="e">
        <v>#N/A</v>
      </c>
      <c r="MD64" s="14" t="e">
        <v>#N/A</v>
      </c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14"/>
      <c r="NI64" s="14"/>
      <c r="NJ64" s="14"/>
      <c r="NK64" s="14"/>
      <c r="NL64" s="14"/>
      <c r="NM64" s="14"/>
      <c r="NN64" s="14"/>
      <c r="NO64" s="14"/>
      <c r="NP64" s="14"/>
      <c r="NQ64" s="14"/>
      <c r="NR64" s="14"/>
      <c r="NS64" s="14"/>
      <c r="NT64" s="14"/>
      <c r="NU64" s="14"/>
      <c r="NV64" s="14"/>
      <c r="NW64" s="14"/>
      <c r="NX64" s="14"/>
      <c r="NY64" s="14"/>
      <c r="NZ64" s="14"/>
      <c r="OA64" s="14"/>
      <c r="OB64" s="14"/>
      <c r="OC64" s="14"/>
      <c r="OD64" s="14"/>
      <c r="OE64" s="14"/>
      <c r="OF64" s="14"/>
      <c r="OG64" s="14"/>
      <c r="OH64" s="14"/>
      <c r="OI64" s="14"/>
      <c r="OJ64" s="14"/>
      <c r="OK64" s="14"/>
      <c r="OL64" s="14"/>
      <c r="OM64" s="14"/>
      <c r="ON64" s="14" t="e">
        <v>#N/A</v>
      </c>
      <c r="OO64" s="14" t="e">
        <v>#N/A</v>
      </c>
      <c r="OP64" s="14"/>
      <c r="OQ64" s="14"/>
      <c r="OR64" s="14"/>
      <c r="OS64" s="14"/>
      <c r="OT64" s="14"/>
      <c r="OU64" s="14"/>
      <c r="OV64" s="14"/>
      <c r="OW64" s="14"/>
      <c r="OX64" s="14"/>
      <c r="OY64" s="14"/>
      <c r="OZ64" s="14"/>
      <c r="PA64" s="14"/>
      <c r="PB64" s="14"/>
      <c r="PC64" s="14" t="e">
        <v>#N/A</v>
      </c>
      <c r="PD64" s="14" t="e">
        <v>#N/A</v>
      </c>
      <c r="PE64" s="14"/>
      <c r="PF64" s="14" t="e">
        <v>#N/A</v>
      </c>
      <c r="PG64" s="14" t="e">
        <v>#N/A</v>
      </c>
      <c r="PH64" s="14"/>
      <c r="PI64" s="14" t="e">
        <v>#N/A</v>
      </c>
      <c r="PJ64" s="14" t="e">
        <v>#N/A</v>
      </c>
      <c r="PK64" s="14"/>
      <c r="PL64" s="14" t="e">
        <v>#N/A</v>
      </c>
      <c r="PM64" s="14" t="e">
        <v>#N/A</v>
      </c>
      <c r="PN64" s="14"/>
      <c r="PO64" s="14" t="e">
        <v>#N/A</v>
      </c>
      <c r="PP64" s="14" t="e">
        <v>#N/A</v>
      </c>
      <c r="PQ64" s="14"/>
      <c r="PR64" s="14" t="e">
        <v>#N/A</v>
      </c>
      <c r="PS64" s="14" t="e">
        <v>#N/A</v>
      </c>
      <c r="PT64" s="14"/>
      <c r="PU64" s="14"/>
      <c r="PV64" s="14"/>
      <c r="PW64" s="35" t="e">
        <v>#N/A</v>
      </c>
      <c r="PX64" s="35" t="e">
        <f t="shared" si="0"/>
        <v>#N/A</v>
      </c>
    </row>
    <row r="65" spans="1:442" hidden="1" x14ac:dyDescent="0.25">
      <c r="A65" s="12" t="s">
        <v>72</v>
      </c>
      <c r="B65" s="41" t="s">
        <v>26</v>
      </c>
      <c r="C65" s="12" t="s">
        <v>156</v>
      </c>
      <c r="E65" s="14">
        <v>5</v>
      </c>
      <c r="F65" s="14">
        <v>0</v>
      </c>
      <c r="H65" s="14">
        <v>2</v>
      </c>
      <c r="I65" s="14">
        <v>0</v>
      </c>
      <c r="K65" s="14">
        <v>3</v>
      </c>
      <c r="L65" s="14">
        <v>0</v>
      </c>
      <c r="N65" s="14">
        <v>4</v>
      </c>
      <c r="O65" s="14">
        <v>1</v>
      </c>
      <c r="Q65" s="14">
        <v>2</v>
      </c>
      <c r="R65" s="14">
        <v>0</v>
      </c>
      <c r="T65" s="14">
        <v>5</v>
      </c>
      <c r="U65" s="14">
        <v>1.1000000000000001</v>
      </c>
      <c r="V65" s="14">
        <v>20</v>
      </c>
      <c r="W65" s="14">
        <v>5</v>
      </c>
      <c r="X65" s="14">
        <v>13</v>
      </c>
      <c r="Z65" s="14">
        <v>5</v>
      </c>
      <c r="AA65" s="14">
        <v>2.5</v>
      </c>
      <c r="AC65" s="14">
        <v>2</v>
      </c>
      <c r="AD65" s="14">
        <v>0</v>
      </c>
      <c r="AF65" s="14">
        <v>5</v>
      </c>
      <c r="AG65" s="14">
        <v>0.8</v>
      </c>
      <c r="AI65" s="14">
        <v>5</v>
      </c>
      <c r="AJ65" s="14">
        <v>6.5</v>
      </c>
      <c r="AR65" s="14">
        <v>5</v>
      </c>
      <c r="AS65" s="14">
        <v>5.7</v>
      </c>
      <c r="AU65" s="14">
        <v>4</v>
      </c>
      <c r="AV65" s="14">
        <v>7.4</v>
      </c>
      <c r="AX65" s="14">
        <v>5</v>
      </c>
      <c r="AY65" s="14">
        <v>7.5</v>
      </c>
      <c r="BA65" s="14">
        <v>5</v>
      </c>
      <c r="BB65" s="14">
        <v>3.3</v>
      </c>
      <c r="BD65" s="14">
        <v>5</v>
      </c>
      <c r="BE65" s="14">
        <v>6</v>
      </c>
      <c r="BG65" s="14">
        <v>5</v>
      </c>
      <c r="BH65" s="14">
        <v>0</v>
      </c>
      <c r="BJ65" s="14">
        <v>5</v>
      </c>
      <c r="BK65" s="14">
        <v>0.6</v>
      </c>
      <c r="BM65" s="14">
        <v>5</v>
      </c>
      <c r="BN65" s="14">
        <v>14.25</v>
      </c>
      <c r="BP65" s="14">
        <v>5</v>
      </c>
      <c r="BQ65" s="14">
        <v>1.5</v>
      </c>
      <c r="BS65" s="14">
        <v>5</v>
      </c>
      <c r="BT65" s="14">
        <v>3</v>
      </c>
      <c r="BV65" s="14">
        <v>5</v>
      </c>
      <c r="BW65" s="14">
        <v>6.25</v>
      </c>
      <c r="BY65" s="14">
        <v>5</v>
      </c>
      <c r="BZ65" s="14">
        <v>0</v>
      </c>
      <c r="CB65" s="14">
        <v>5</v>
      </c>
      <c r="CC65" s="14">
        <v>8.1</v>
      </c>
      <c r="CE65" s="14">
        <v>4</v>
      </c>
      <c r="CF65" s="14">
        <v>2</v>
      </c>
      <c r="CH65" s="14">
        <v>4</v>
      </c>
      <c r="CI65" s="14">
        <v>0.7</v>
      </c>
      <c r="CK65" s="14">
        <v>4</v>
      </c>
      <c r="CL65" s="14">
        <v>1.75</v>
      </c>
      <c r="CN65" s="14">
        <v>5</v>
      </c>
      <c r="CO65" s="14">
        <v>5.25</v>
      </c>
      <c r="CQ65" s="14">
        <v>2</v>
      </c>
      <c r="CR65" s="14">
        <v>1.75</v>
      </c>
      <c r="CT65" s="14">
        <v>5</v>
      </c>
      <c r="CU65" s="14">
        <v>6.85</v>
      </c>
      <c r="CW65" s="14">
        <v>3</v>
      </c>
      <c r="CX65" s="14">
        <v>1.25</v>
      </c>
      <c r="CZ65" s="14">
        <v>3</v>
      </c>
      <c r="DA65" s="14">
        <v>0</v>
      </c>
      <c r="DC65" s="14">
        <v>4</v>
      </c>
      <c r="DD65" s="14">
        <v>5</v>
      </c>
      <c r="DI65" s="14">
        <v>5</v>
      </c>
      <c r="DJ65" s="14">
        <v>6.75</v>
      </c>
      <c r="DL65" s="14">
        <v>5</v>
      </c>
      <c r="DM65" s="14">
        <v>0.8</v>
      </c>
      <c r="DO65" s="14">
        <v>2</v>
      </c>
      <c r="DP65" s="14">
        <v>1.5</v>
      </c>
      <c r="DX65" s="14">
        <v>4</v>
      </c>
      <c r="DY65" s="14">
        <v>4.5</v>
      </c>
      <c r="ED65" s="14">
        <v>5</v>
      </c>
      <c r="EE65" s="14">
        <v>0</v>
      </c>
      <c r="EG65" s="14">
        <v>3</v>
      </c>
      <c r="EH65" s="14">
        <v>0</v>
      </c>
      <c r="EJ65" s="14">
        <v>2</v>
      </c>
      <c r="EK65" s="14">
        <v>0</v>
      </c>
      <c r="FK65" s="14" t="e">
        <v>#N/A</v>
      </c>
      <c r="FL65" s="14" t="e">
        <v>#N/A</v>
      </c>
      <c r="FN65" s="14" t="e">
        <v>#N/A</v>
      </c>
      <c r="FO65" s="14" t="e">
        <v>#N/A</v>
      </c>
      <c r="FQ65" s="14" t="e">
        <v>#N/A</v>
      </c>
      <c r="FR65" s="14" t="e">
        <v>#N/A</v>
      </c>
      <c r="FT65" s="14" t="e">
        <v>#N/A</v>
      </c>
      <c r="FU65" s="14" t="e">
        <v>#N/A</v>
      </c>
      <c r="FW65" s="14" t="e">
        <v>#N/A</v>
      </c>
      <c r="FX65" s="14" t="e">
        <v>#N/A</v>
      </c>
      <c r="FZ65" s="14" t="e">
        <v>#N/A</v>
      </c>
      <c r="GA65" s="14" t="e">
        <v>#N/A</v>
      </c>
      <c r="GC65" s="14" t="e">
        <v>#N/A</v>
      </c>
      <c r="GD65" s="14" t="e">
        <v>#N/A</v>
      </c>
      <c r="GF65" s="14" t="e">
        <v>#N/A</v>
      </c>
      <c r="GG65" s="14" t="e">
        <v>#N/A</v>
      </c>
      <c r="GI65" s="14" t="e">
        <v>#N/A</v>
      </c>
      <c r="GJ65" s="14" t="e">
        <v>#N/A</v>
      </c>
      <c r="GL65" s="14" t="e">
        <v>#N/A</v>
      </c>
      <c r="GM65" s="14" t="e">
        <v>#N/A</v>
      </c>
      <c r="GO65" s="14" t="e">
        <v>#N/A</v>
      </c>
      <c r="GP65" s="14" t="e">
        <v>#N/A</v>
      </c>
      <c r="GR65" s="14" t="e">
        <v>#N/A</v>
      </c>
      <c r="GS65" s="14" t="e">
        <v>#N/A</v>
      </c>
      <c r="GU65" s="14" t="e">
        <v>#N/A</v>
      </c>
      <c r="GV65" s="14" t="e">
        <v>#N/A</v>
      </c>
      <c r="GX65" s="14" t="e">
        <v>#N/A</v>
      </c>
      <c r="GY65" s="14" t="e">
        <v>#N/A</v>
      </c>
      <c r="HA65" s="14" t="e">
        <v>#N/A</v>
      </c>
      <c r="HB65" s="14" t="e">
        <v>#N/A</v>
      </c>
      <c r="HD65" s="14" t="e">
        <v>#N/A</v>
      </c>
      <c r="HE65" s="14" t="e">
        <v>#N/A</v>
      </c>
      <c r="HG65" s="14" t="e">
        <v>#N/A</v>
      </c>
      <c r="HH65" s="14" t="e">
        <v>#N/A</v>
      </c>
      <c r="HJ65" s="14" t="e">
        <v>#N/A</v>
      </c>
      <c r="HK65" s="14" t="e">
        <v>#N/A</v>
      </c>
      <c r="HM65" s="14" t="e">
        <v>#N/A</v>
      </c>
      <c r="HN65" s="14" t="e">
        <v>#N/A</v>
      </c>
      <c r="HP65" s="14" t="e">
        <v>#N/A</v>
      </c>
      <c r="HQ65" s="14" t="e">
        <v>#N/A</v>
      </c>
      <c r="HS65" s="14" t="e">
        <v>#N/A</v>
      </c>
      <c r="HT65" s="14" t="e">
        <v>#N/A</v>
      </c>
      <c r="HV65" s="14" t="e">
        <v>#N/A</v>
      </c>
      <c r="HW65" s="14" t="e">
        <v>#N/A</v>
      </c>
      <c r="HY65" s="14" t="e">
        <v>#N/A</v>
      </c>
      <c r="HZ65" s="14" t="e">
        <v>#N/A</v>
      </c>
      <c r="IB65" s="14" t="e">
        <v>#N/A</v>
      </c>
      <c r="IC65" s="14" t="e">
        <v>#N/A</v>
      </c>
      <c r="IE65" s="14" t="e">
        <v>#N/A</v>
      </c>
      <c r="IF65" s="14" t="e">
        <v>#N/A</v>
      </c>
      <c r="IH65" s="14" t="e">
        <v>#N/A</v>
      </c>
      <c r="II65" s="14" t="e">
        <v>#N/A</v>
      </c>
      <c r="IK65" s="14" t="e">
        <v>#N/A</v>
      </c>
      <c r="IL65" s="14" t="e">
        <v>#N/A</v>
      </c>
      <c r="IN65" s="14" t="e">
        <v>#N/A</v>
      </c>
      <c r="IO65" s="14" t="e">
        <v>#N/A</v>
      </c>
      <c r="IQ65" s="14" t="e">
        <v>#N/A</v>
      </c>
      <c r="IR65" s="14" t="e">
        <v>#N/A</v>
      </c>
      <c r="IT65" s="14" t="e">
        <v>#N/A</v>
      </c>
      <c r="IU65" s="14" t="e">
        <v>#N/A</v>
      </c>
      <c r="IW65" s="14" t="e">
        <v>#N/A</v>
      </c>
      <c r="IX65" s="14" t="e">
        <v>#N/A</v>
      </c>
      <c r="IZ65" s="14" t="e">
        <v>#N/A</v>
      </c>
      <c r="JA65" s="14" t="e">
        <v>#N/A</v>
      </c>
      <c r="JC65" s="14" t="e">
        <v>#N/A</v>
      </c>
      <c r="JD65" s="14" t="e">
        <v>#N/A</v>
      </c>
      <c r="JF65" s="14" t="e">
        <v>#N/A</v>
      </c>
      <c r="JG65" s="14" t="e">
        <v>#N/A</v>
      </c>
      <c r="JI65" s="14" t="e">
        <v>#N/A</v>
      </c>
      <c r="JJ65" s="14" t="e">
        <v>#N/A</v>
      </c>
      <c r="JL65" s="14" t="e">
        <v>#N/A</v>
      </c>
      <c r="JM65" s="14" t="e">
        <v>#N/A</v>
      </c>
      <c r="JO65" s="14" t="e">
        <v>#N/A</v>
      </c>
      <c r="JP65" s="14" t="e">
        <v>#N/A</v>
      </c>
      <c r="JR65" s="14" t="e">
        <v>#N/A</v>
      </c>
      <c r="JS65" s="14" t="e">
        <v>#N/A</v>
      </c>
      <c r="JU65" s="14" t="e">
        <v>#N/A</v>
      </c>
      <c r="JV65" s="14" t="e">
        <v>#N/A</v>
      </c>
      <c r="JX65" s="14" t="e">
        <v>#N/A</v>
      </c>
      <c r="JY65" s="14" t="e">
        <v>#N/A</v>
      </c>
      <c r="KA65" s="14" t="e">
        <v>#N/A</v>
      </c>
      <c r="KB65" s="14" t="e">
        <v>#N/A</v>
      </c>
      <c r="KD65" s="14" t="e">
        <v>#N/A</v>
      </c>
      <c r="KE65" s="14" t="e">
        <v>#N/A</v>
      </c>
      <c r="KG65" s="14" t="e">
        <v>#N/A</v>
      </c>
      <c r="KH65" s="14" t="e">
        <v>#N/A</v>
      </c>
      <c r="KJ65" s="14" t="e">
        <v>#N/A</v>
      </c>
      <c r="KK65" s="14" t="e">
        <v>#N/A</v>
      </c>
      <c r="KP65" s="14" t="e">
        <v>#N/A</v>
      </c>
      <c r="KQ65" s="14" t="e">
        <v>#N/A</v>
      </c>
      <c r="KS65" s="14" t="e">
        <v>#N/A</v>
      </c>
      <c r="KT65" s="14" t="e">
        <v>#N/A</v>
      </c>
      <c r="KV65" s="14" t="e">
        <v>#N/A</v>
      </c>
      <c r="KW65" s="14" t="e">
        <v>#N/A</v>
      </c>
      <c r="KY65" s="14" t="e">
        <v>#N/A</v>
      </c>
      <c r="KZ65" s="14" t="e">
        <v>#N/A</v>
      </c>
      <c r="LB65" s="14" t="e">
        <v>#N/A</v>
      </c>
      <c r="LC65" s="14" t="e">
        <v>#N/A</v>
      </c>
      <c r="LE65" s="14" t="e">
        <v>#N/A</v>
      </c>
      <c r="LF65" s="14" t="e">
        <v>#N/A</v>
      </c>
      <c r="LK65" s="14" t="e">
        <v>#N/A</v>
      </c>
      <c r="LL65" s="14" t="e">
        <v>#N/A</v>
      </c>
      <c r="LN65" s="14" t="e">
        <v>#N/A</v>
      </c>
      <c r="LO65" s="14" t="e">
        <v>#N/A</v>
      </c>
      <c r="LQ65" s="14" t="e">
        <v>#N/A</v>
      </c>
      <c r="LR65" s="14" t="e">
        <v>#N/A</v>
      </c>
      <c r="LT65" s="14" t="e">
        <v>#N/A</v>
      </c>
      <c r="LU65" s="14" t="e">
        <v>#N/A</v>
      </c>
      <c r="LW65" s="14" t="e">
        <v>#N/A</v>
      </c>
      <c r="LX65" s="14" t="e">
        <v>#N/A</v>
      </c>
      <c r="MC65" s="14" t="e">
        <v>#N/A</v>
      </c>
      <c r="MD65" s="14" t="e">
        <v>#N/A</v>
      </c>
      <c r="ON65" s="14" t="e">
        <v>#N/A</v>
      </c>
      <c r="OO65" s="14" t="e">
        <v>#N/A</v>
      </c>
      <c r="PC65" s="14" t="e">
        <v>#N/A</v>
      </c>
      <c r="PD65" s="14" t="e">
        <v>#N/A</v>
      </c>
      <c r="PF65" s="14" t="e">
        <v>#N/A</v>
      </c>
      <c r="PG65" s="14" t="e">
        <v>#N/A</v>
      </c>
      <c r="PI65" s="14" t="e">
        <v>#N/A</v>
      </c>
      <c r="PJ65" s="14" t="e">
        <v>#N/A</v>
      </c>
      <c r="PL65" s="14" t="e">
        <v>#N/A</v>
      </c>
      <c r="PM65" s="14" t="e">
        <v>#N/A</v>
      </c>
      <c r="PO65" s="14" t="e">
        <v>#N/A</v>
      </c>
      <c r="PP65" s="14" t="e">
        <v>#N/A</v>
      </c>
      <c r="PR65" s="14" t="e">
        <v>#N/A</v>
      </c>
      <c r="PS65" s="14" t="e">
        <v>#N/A</v>
      </c>
      <c r="PW65" s="35" t="e">
        <v>#N/A</v>
      </c>
      <c r="PX65" s="35" t="e">
        <f t="shared" si="0"/>
        <v>#N/A</v>
      </c>
    </row>
    <row r="66" spans="1:442" hidden="1" x14ac:dyDescent="0.25">
      <c r="A66" s="12" t="s">
        <v>50</v>
      </c>
      <c r="B66" s="41" t="s">
        <v>38</v>
      </c>
      <c r="C66" s="12" t="s">
        <v>155</v>
      </c>
      <c r="D66" s="36">
        <v>-67.45</v>
      </c>
      <c r="E66" s="14">
        <v>5</v>
      </c>
      <c r="F66" s="14">
        <v>2.5</v>
      </c>
      <c r="G66" s="14">
        <v>5</v>
      </c>
      <c r="H66" s="14">
        <v>2</v>
      </c>
      <c r="I66" s="14">
        <v>0</v>
      </c>
      <c r="K66" s="14">
        <v>4</v>
      </c>
      <c r="L66" s="14">
        <v>0.8</v>
      </c>
      <c r="Q66" s="14">
        <v>2</v>
      </c>
      <c r="R66" s="14">
        <v>4</v>
      </c>
      <c r="T66" s="14">
        <v>1</v>
      </c>
      <c r="U66" s="14">
        <v>0</v>
      </c>
      <c r="W66" s="14">
        <v>1</v>
      </c>
      <c r="X66" s="14">
        <v>0</v>
      </c>
      <c r="AC66" s="14">
        <v>1</v>
      </c>
      <c r="AD66" s="14">
        <v>0</v>
      </c>
      <c r="AF66" s="14">
        <v>1</v>
      </c>
      <c r="AG66" s="14">
        <v>0</v>
      </c>
      <c r="AI66" s="14">
        <v>1</v>
      </c>
      <c r="AJ66" s="14">
        <v>0</v>
      </c>
      <c r="AL66" s="14">
        <v>1</v>
      </c>
      <c r="AM66" s="14">
        <v>1.2</v>
      </c>
      <c r="AX66" s="14">
        <v>1</v>
      </c>
      <c r="AY66" s="14">
        <v>2.25</v>
      </c>
      <c r="BA66" s="14">
        <v>1</v>
      </c>
      <c r="BB66" s="14">
        <v>0</v>
      </c>
      <c r="BD66" s="14">
        <v>1</v>
      </c>
      <c r="BE66" s="14">
        <v>0</v>
      </c>
      <c r="BJ66" s="14">
        <v>1</v>
      </c>
      <c r="BK66" s="14">
        <v>5</v>
      </c>
      <c r="BM66" s="14">
        <v>1</v>
      </c>
      <c r="BN66" s="14">
        <v>0.7</v>
      </c>
      <c r="BV66" s="14">
        <v>1</v>
      </c>
      <c r="BW66" s="14">
        <v>0</v>
      </c>
      <c r="BY66" s="14">
        <v>1</v>
      </c>
      <c r="BZ66" s="14">
        <v>0</v>
      </c>
      <c r="CB66" s="14">
        <v>1</v>
      </c>
      <c r="CC66" s="14">
        <v>0</v>
      </c>
      <c r="CE66" s="14">
        <v>1</v>
      </c>
      <c r="CF66" s="14">
        <v>0</v>
      </c>
      <c r="EG66" s="14" t="e">
        <v>#N/A</v>
      </c>
      <c r="EH66" s="14" t="e">
        <v>#N/A</v>
      </c>
      <c r="EJ66" s="14" t="e">
        <v>#N/A</v>
      </c>
      <c r="EK66" s="14" t="e">
        <v>#N/A</v>
      </c>
      <c r="EM66" s="14" t="e">
        <v>#N/A</v>
      </c>
      <c r="EN66" s="14" t="e">
        <v>#N/A</v>
      </c>
      <c r="EP66" s="14" t="e">
        <v>#N/A</v>
      </c>
      <c r="EQ66" s="14" t="e">
        <v>#N/A</v>
      </c>
      <c r="ES66" s="14" t="e">
        <v>#N/A</v>
      </c>
      <c r="ET66" s="14" t="e">
        <v>#N/A</v>
      </c>
      <c r="EV66" s="14" t="e">
        <v>#N/A</v>
      </c>
      <c r="EW66" s="14" t="e">
        <v>#N/A</v>
      </c>
      <c r="EY66" s="14" t="e">
        <v>#N/A</v>
      </c>
      <c r="EZ66" s="14" t="e">
        <v>#N/A</v>
      </c>
      <c r="FB66" s="14" t="e">
        <v>#N/A</v>
      </c>
      <c r="FC66" s="14" t="e">
        <v>#N/A</v>
      </c>
      <c r="FE66" s="14" t="e">
        <v>#N/A</v>
      </c>
      <c r="FF66" s="14" t="e">
        <v>#N/A</v>
      </c>
      <c r="FH66" s="14" t="e">
        <v>#N/A</v>
      </c>
      <c r="FI66" s="14" t="e">
        <v>#N/A</v>
      </c>
      <c r="FK66" s="14" t="e">
        <v>#N/A</v>
      </c>
      <c r="FL66" s="14" t="e">
        <v>#N/A</v>
      </c>
      <c r="FN66" s="14" t="e">
        <v>#N/A</v>
      </c>
      <c r="FO66" s="14" t="e">
        <v>#N/A</v>
      </c>
      <c r="FQ66" s="14" t="e">
        <v>#N/A</v>
      </c>
      <c r="FR66" s="14" t="e">
        <v>#N/A</v>
      </c>
      <c r="FT66" s="14" t="e">
        <v>#N/A</v>
      </c>
      <c r="FU66" s="14" t="e">
        <v>#N/A</v>
      </c>
      <c r="FW66" s="14" t="e">
        <v>#N/A</v>
      </c>
      <c r="FX66" s="14" t="e">
        <v>#N/A</v>
      </c>
      <c r="FZ66" s="14" t="e">
        <v>#N/A</v>
      </c>
      <c r="GA66" s="14" t="e">
        <v>#N/A</v>
      </c>
      <c r="GC66" s="14" t="e">
        <v>#N/A</v>
      </c>
      <c r="GD66" s="14" t="e">
        <v>#N/A</v>
      </c>
      <c r="GF66" s="14" t="e">
        <v>#N/A</v>
      </c>
      <c r="GG66" s="14" t="e">
        <v>#N/A</v>
      </c>
      <c r="GI66" s="14" t="e">
        <v>#N/A</v>
      </c>
      <c r="GJ66" s="14" t="e">
        <v>#N/A</v>
      </c>
      <c r="GL66" s="14" t="e">
        <v>#N/A</v>
      </c>
      <c r="GM66" s="14" t="e">
        <v>#N/A</v>
      </c>
      <c r="GO66" s="14" t="e">
        <v>#N/A</v>
      </c>
      <c r="GP66" s="14" t="e">
        <v>#N/A</v>
      </c>
      <c r="GR66" s="14" t="e">
        <v>#N/A</v>
      </c>
      <c r="GS66" s="14" t="e">
        <v>#N/A</v>
      </c>
      <c r="GU66" s="14" t="e">
        <v>#N/A</v>
      </c>
      <c r="GV66" s="14" t="e">
        <v>#N/A</v>
      </c>
      <c r="GX66" s="14" t="e">
        <v>#N/A</v>
      </c>
      <c r="GY66" s="14" t="e">
        <v>#N/A</v>
      </c>
      <c r="HA66" s="14" t="e">
        <v>#N/A</v>
      </c>
      <c r="HB66" s="14" t="e">
        <v>#N/A</v>
      </c>
      <c r="HD66" s="14" t="e">
        <v>#N/A</v>
      </c>
      <c r="HE66" s="14" t="e">
        <v>#N/A</v>
      </c>
      <c r="HG66" s="14" t="e">
        <v>#N/A</v>
      </c>
      <c r="HH66" s="14" t="e">
        <v>#N/A</v>
      </c>
      <c r="HJ66" s="14" t="e">
        <v>#N/A</v>
      </c>
      <c r="HK66" s="14" t="e">
        <v>#N/A</v>
      </c>
      <c r="HM66" s="14" t="e">
        <v>#N/A</v>
      </c>
      <c r="HN66" s="14" t="e">
        <v>#N/A</v>
      </c>
      <c r="HP66" s="14" t="e">
        <v>#N/A</v>
      </c>
      <c r="HQ66" s="14" t="e">
        <v>#N/A</v>
      </c>
      <c r="HS66" s="14" t="e">
        <v>#N/A</v>
      </c>
      <c r="HT66" s="14" t="e">
        <v>#N/A</v>
      </c>
      <c r="HV66" s="14" t="e">
        <v>#N/A</v>
      </c>
      <c r="HW66" s="14" t="e">
        <v>#N/A</v>
      </c>
      <c r="HY66" s="14" t="e">
        <v>#N/A</v>
      </c>
      <c r="HZ66" s="14" t="e">
        <v>#N/A</v>
      </c>
      <c r="IB66" s="14" t="e">
        <v>#N/A</v>
      </c>
      <c r="IC66" s="14" t="e">
        <v>#N/A</v>
      </c>
      <c r="IE66" s="14" t="e">
        <v>#N/A</v>
      </c>
      <c r="IF66" s="14" t="e">
        <v>#N/A</v>
      </c>
      <c r="IH66" s="14" t="e">
        <v>#N/A</v>
      </c>
      <c r="II66" s="14" t="e">
        <v>#N/A</v>
      </c>
      <c r="IK66" s="14" t="e">
        <v>#N/A</v>
      </c>
      <c r="IL66" s="14" t="e">
        <v>#N/A</v>
      </c>
      <c r="IN66" s="14" t="e">
        <v>#N/A</v>
      </c>
      <c r="IO66" s="14" t="e">
        <v>#N/A</v>
      </c>
      <c r="IQ66" s="14" t="e">
        <v>#N/A</v>
      </c>
      <c r="IR66" s="14" t="e">
        <v>#N/A</v>
      </c>
      <c r="IT66" s="14" t="e">
        <v>#N/A</v>
      </c>
      <c r="IU66" s="14" t="e">
        <v>#N/A</v>
      </c>
      <c r="IW66" s="14" t="e">
        <v>#N/A</v>
      </c>
      <c r="IX66" s="14" t="e">
        <v>#N/A</v>
      </c>
      <c r="IZ66" s="14" t="e">
        <v>#N/A</v>
      </c>
      <c r="JA66" s="14" t="e">
        <v>#N/A</v>
      </c>
      <c r="JC66" s="14" t="e">
        <v>#N/A</v>
      </c>
      <c r="JD66" s="14" t="e">
        <v>#N/A</v>
      </c>
      <c r="JF66" s="14" t="e">
        <v>#N/A</v>
      </c>
      <c r="JG66" s="14" t="e">
        <v>#N/A</v>
      </c>
      <c r="JI66" s="14" t="e">
        <v>#N/A</v>
      </c>
      <c r="JJ66" s="14" t="e">
        <v>#N/A</v>
      </c>
      <c r="JL66" s="14" t="e">
        <v>#N/A</v>
      </c>
      <c r="JM66" s="14" t="e">
        <v>#N/A</v>
      </c>
      <c r="JO66" s="14" t="e">
        <v>#N/A</v>
      </c>
      <c r="JP66" s="14" t="e">
        <v>#N/A</v>
      </c>
      <c r="JR66" s="14" t="e">
        <v>#N/A</v>
      </c>
      <c r="JS66" s="14" t="e">
        <v>#N/A</v>
      </c>
      <c r="JU66" s="14" t="e">
        <v>#N/A</v>
      </c>
      <c r="JV66" s="14" t="e">
        <v>#N/A</v>
      </c>
      <c r="JX66" s="14" t="e">
        <v>#N/A</v>
      </c>
      <c r="JY66" s="14" t="e">
        <v>#N/A</v>
      </c>
      <c r="KA66" s="14" t="e">
        <v>#N/A</v>
      </c>
      <c r="KB66" s="14" t="e">
        <v>#N/A</v>
      </c>
      <c r="KD66" s="14" t="e">
        <v>#N/A</v>
      </c>
      <c r="KE66" s="14" t="e">
        <v>#N/A</v>
      </c>
      <c r="KG66" s="14" t="e">
        <v>#N/A</v>
      </c>
      <c r="KH66" s="14" t="e">
        <v>#N/A</v>
      </c>
      <c r="KJ66" s="14" t="e">
        <v>#N/A</v>
      </c>
      <c r="KK66" s="14" t="e">
        <v>#N/A</v>
      </c>
      <c r="KP66" s="14" t="e">
        <v>#N/A</v>
      </c>
      <c r="KQ66" s="14" t="e">
        <v>#N/A</v>
      </c>
      <c r="KS66" s="14" t="e">
        <v>#N/A</v>
      </c>
      <c r="KT66" s="14" t="e">
        <v>#N/A</v>
      </c>
      <c r="KV66" s="14" t="e">
        <v>#N/A</v>
      </c>
      <c r="KW66" s="14" t="e">
        <v>#N/A</v>
      </c>
      <c r="KY66" s="14" t="e">
        <v>#N/A</v>
      </c>
      <c r="KZ66" s="14" t="e">
        <v>#N/A</v>
      </c>
      <c r="LB66" s="14" t="e">
        <v>#N/A</v>
      </c>
      <c r="LC66" s="14" t="e">
        <v>#N/A</v>
      </c>
      <c r="LE66" s="14" t="e">
        <v>#N/A</v>
      </c>
      <c r="LF66" s="14" t="e">
        <v>#N/A</v>
      </c>
      <c r="LK66" s="14" t="e">
        <v>#N/A</v>
      </c>
      <c r="LL66" s="14" t="e">
        <v>#N/A</v>
      </c>
      <c r="LN66" s="14" t="e">
        <v>#N/A</v>
      </c>
      <c r="LO66" s="14" t="e">
        <v>#N/A</v>
      </c>
      <c r="LQ66" s="14" t="e">
        <v>#N/A</v>
      </c>
      <c r="LR66" s="14" t="e">
        <v>#N/A</v>
      </c>
      <c r="LT66" s="14" t="e">
        <v>#N/A</v>
      </c>
      <c r="LU66" s="14" t="e">
        <v>#N/A</v>
      </c>
      <c r="LW66" s="14" t="e">
        <v>#N/A</v>
      </c>
      <c r="LX66" s="14" t="e">
        <v>#N/A</v>
      </c>
      <c r="MC66" s="14" t="e">
        <v>#N/A</v>
      </c>
      <c r="MD66" s="14" t="e">
        <v>#N/A</v>
      </c>
      <c r="ON66" s="14" t="e">
        <v>#N/A</v>
      </c>
      <c r="OO66" s="14" t="e">
        <v>#N/A</v>
      </c>
      <c r="PC66" s="14" t="e">
        <v>#N/A</v>
      </c>
      <c r="PD66" s="14" t="e">
        <v>#N/A</v>
      </c>
      <c r="PF66" s="14" t="e">
        <v>#N/A</v>
      </c>
      <c r="PG66" s="14" t="e">
        <v>#N/A</v>
      </c>
      <c r="PI66" s="14" t="e">
        <v>#N/A</v>
      </c>
      <c r="PJ66" s="14" t="e">
        <v>#N/A</v>
      </c>
      <c r="PL66" s="14" t="e">
        <v>#N/A</v>
      </c>
      <c r="PM66" s="14" t="e">
        <v>#N/A</v>
      </c>
      <c r="PO66" s="14" t="e">
        <v>#N/A</v>
      </c>
      <c r="PP66" s="14" t="e">
        <v>#N/A</v>
      </c>
      <c r="PR66" s="14" t="e">
        <v>#N/A</v>
      </c>
      <c r="PS66" s="14" t="e">
        <v>#N/A</v>
      </c>
      <c r="PW66" s="35" t="e">
        <v>#N/A</v>
      </c>
      <c r="PX66" s="35" t="e">
        <f t="shared" si="0"/>
        <v>#N/A</v>
      </c>
    </row>
    <row r="67" spans="1:442" hidden="1" x14ac:dyDescent="0.25">
      <c r="A67" s="12" t="s">
        <v>367</v>
      </c>
      <c r="B67" s="41" t="s">
        <v>368</v>
      </c>
      <c r="C67" s="12" t="s">
        <v>364</v>
      </c>
      <c r="D67" s="36"/>
      <c r="KL67" s="14">
        <v>20</v>
      </c>
      <c r="KP67" s="14">
        <v>5</v>
      </c>
      <c r="KQ67" s="14">
        <v>3.5</v>
      </c>
      <c r="KS67" s="14">
        <v>5</v>
      </c>
      <c r="KT67" s="14">
        <v>2.25</v>
      </c>
      <c r="KV67" s="14">
        <v>4</v>
      </c>
      <c r="KW67" s="14">
        <v>0</v>
      </c>
      <c r="KY67" s="14">
        <v>5</v>
      </c>
      <c r="KZ67" s="14">
        <v>1.2000000000000002</v>
      </c>
      <c r="LB67" s="14">
        <v>4</v>
      </c>
      <c r="LC67" s="14">
        <v>0.8</v>
      </c>
      <c r="LE67" s="14">
        <v>4</v>
      </c>
      <c r="LF67" s="14">
        <v>4</v>
      </c>
      <c r="LK67" s="14">
        <v>4</v>
      </c>
      <c r="LL67" s="14">
        <v>0.9</v>
      </c>
      <c r="LN67" s="14">
        <v>1</v>
      </c>
      <c r="LO67" s="14">
        <v>5.5</v>
      </c>
      <c r="LQ67" s="14">
        <v>5</v>
      </c>
      <c r="LR67" s="14">
        <v>6</v>
      </c>
      <c r="LT67" s="14">
        <v>5</v>
      </c>
      <c r="LU67" s="14">
        <v>2.5</v>
      </c>
      <c r="LW67" s="14">
        <v>4</v>
      </c>
      <c r="LX67" s="14">
        <v>0</v>
      </c>
      <c r="ON67" s="14" t="e">
        <v>#N/A</v>
      </c>
      <c r="OO67" s="14" t="e">
        <v>#N/A</v>
      </c>
      <c r="PC67" s="14" t="e">
        <v>#N/A</v>
      </c>
      <c r="PD67" s="14" t="e">
        <v>#N/A</v>
      </c>
      <c r="PF67" s="14" t="e">
        <v>#N/A</v>
      </c>
      <c r="PG67" s="14" t="e">
        <v>#N/A</v>
      </c>
      <c r="PI67" s="14" t="e">
        <v>#N/A</v>
      </c>
      <c r="PJ67" s="14" t="e">
        <v>#N/A</v>
      </c>
      <c r="PL67" s="14" t="e">
        <v>#N/A</v>
      </c>
      <c r="PM67" s="14" t="e">
        <v>#N/A</v>
      </c>
      <c r="PO67" s="14" t="e">
        <v>#N/A</v>
      </c>
      <c r="PP67" s="14" t="e">
        <v>#N/A</v>
      </c>
      <c r="PR67" s="14" t="e">
        <v>#N/A</v>
      </c>
      <c r="PS67" s="14" t="e">
        <v>#N/A</v>
      </c>
      <c r="PW67" s="35" t="e">
        <v>#N/A</v>
      </c>
      <c r="PX67" s="35" t="e">
        <f t="shared" si="0"/>
        <v>#N/A</v>
      </c>
    </row>
    <row r="68" spans="1:442" hidden="1" x14ac:dyDescent="0.25">
      <c r="A68" s="12" t="s">
        <v>96</v>
      </c>
      <c r="B68" s="41" t="s">
        <v>95</v>
      </c>
      <c r="C68" s="12" t="s">
        <v>154</v>
      </c>
      <c r="D68" s="30">
        <v>129.30000000000001</v>
      </c>
      <c r="E68" s="14">
        <v>5</v>
      </c>
      <c r="F68" s="14">
        <v>2.25</v>
      </c>
      <c r="H68" s="14">
        <v>5</v>
      </c>
      <c r="I68" s="14">
        <v>9.4</v>
      </c>
      <c r="K68" s="14">
        <v>5</v>
      </c>
      <c r="L68" s="14">
        <v>8.4</v>
      </c>
      <c r="N68" s="14">
        <v>5</v>
      </c>
      <c r="O68" s="14">
        <v>0</v>
      </c>
      <c r="Q68" s="14">
        <v>5</v>
      </c>
      <c r="R68" s="14">
        <v>3.75</v>
      </c>
      <c r="T68" s="14">
        <v>5</v>
      </c>
      <c r="U68" s="14">
        <v>0</v>
      </c>
      <c r="W68" s="14">
        <v>4</v>
      </c>
      <c r="X68" s="14">
        <v>0</v>
      </c>
      <c r="AB68" s="36">
        <v>-143</v>
      </c>
      <c r="EG68" s="14" t="e">
        <v>#N/A</v>
      </c>
      <c r="EH68" s="14" t="e">
        <v>#N/A</v>
      </c>
      <c r="EJ68" s="14" t="e">
        <v>#N/A</v>
      </c>
      <c r="EK68" s="14" t="e">
        <v>#N/A</v>
      </c>
      <c r="EM68" s="14" t="e">
        <v>#N/A</v>
      </c>
      <c r="EN68" s="14" t="e">
        <v>#N/A</v>
      </c>
      <c r="EP68" s="14" t="e">
        <v>#N/A</v>
      </c>
      <c r="EQ68" s="14" t="e">
        <v>#N/A</v>
      </c>
      <c r="ES68" s="14" t="e">
        <v>#N/A</v>
      </c>
      <c r="ET68" s="14" t="e">
        <v>#N/A</v>
      </c>
      <c r="EV68" s="14" t="e">
        <v>#N/A</v>
      </c>
      <c r="EW68" s="14" t="e">
        <v>#N/A</v>
      </c>
      <c r="EY68" s="14" t="e">
        <v>#N/A</v>
      </c>
      <c r="EZ68" s="14" t="e">
        <v>#N/A</v>
      </c>
      <c r="FB68" s="14" t="e">
        <v>#N/A</v>
      </c>
      <c r="FC68" s="14" t="e">
        <v>#N/A</v>
      </c>
      <c r="FE68" s="14" t="e">
        <v>#N/A</v>
      </c>
      <c r="FF68" s="14" t="e">
        <v>#N/A</v>
      </c>
      <c r="FH68" s="14" t="e">
        <v>#N/A</v>
      </c>
      <c r="FI68" s="14" t="e">
        <v>#N/A</v>
      </c>
      <c r="FK68" s="14" t="e">
        <v>#N/A</v>
      </c>
      <c r="FL68" s="14" t="e">
        <v>#N/A</v>
      </c>
      <c r="FN68" s="14" t="e">
        <v>#N/A</v>
      </c>
      <c r="FO68" s="14" t="e">
        <v>#N/A</v>
      </c>
      <c r="FQ68" s="14" t="e">
        <v>#N/A</v>
      </c>
      <c r="FR68" s="14" t="e">
        <v>#N/A</v>
      </c>
      <c r="FT68" s="14" t="e">
        <v>#N/A</v>
      </c>
      <c r="FU68" s="14" t="e">
        <v>#N/A</v>
      </c>
      <c r="FW68" s="14" t="e">
        <v>#N/A</v>
      </c>
      <c r="FX68" s="14" t="e">
        <v>#N/A</v>
      </c>
      <c r="FZ68" s="14" t="e">
        <v>#N/A</v>
      </c>
      <c r="GA68" s="14" t="e">
        <v>#N/A</v>
      </c>
      <c r="GC68" s="14" t="e">
        <v>#N/A</v>
      </c>
      <c r="GD68" s="14" t="e">
        <v>#N/A</v>
      </c>
      <c r="GF68" s="14" t="e">
        <v>#N/A</v>
      </c>
      <c r="GG68" s="14" t="e">
        <v>#N/A</v>
      </c>
      <c r="GI68" s="14" t="e">
        <v>#N/A</v>
      </c>
      <c r="GJ68" s="14" t="e">
        <v>#N/A</v>
      </c>
      <c r="GL68" s="14" t="e">
        <v>#N/A</v>
      </c>
      <c r="GM68" s="14" t="e">
        <v>#N/A</v>
      </c>
      <c r="GO68" s="14" t="e">
        <v>#N/A</v>
      </c>
      <c r="GP68" s="14" t="e">
        <v>#N/A</v>
      </c>
      <c r="GR68" s="14" t="e">
        <v>#N/A</v>
      </c>
      <c r="GS68" s="14" t="e">
        <v>#N/A</v>
      </c>
      <c r="GU68" s="14" t="e">
        <v>#N/A</v>
      </c>
      <c r="GV68" s="14" t="e">
        <v>#N/A</v>
      </c>
      <c r="GX68" s="14" t="e">
        <v>#N/A</v>
      </c>
      <c r="GY68" s="14" t="e">
        <v>#N/A</v>
      </c>
      <c r="HA68" s="14" t="e">
        <v>#N/A</v>
      </c>
      <c r="HB68" s="14" t="e">
        <v>#N/A</v>
      </c>
      <c r="HD68" s="14" t="e">
        <v>#N/A</v>
      </c>
      <c r="HE68" s="14" t="e">
        <v>#N/A</v>
      </c>
      <c r="HG68" s="14" t="e">
        <v>#N/A</v>
      </c>
      <c r="HH68" s="14" t="e">
        <v>#N/A</v>
      </c>
      <c r="HJ68" s="14" t="e">
        <v>#N/A</v>
      </c>
      <c r="HK68" s="14" t="e">
        <v>#N/A</v>
      </c>
      <c r="HM68" s="14" t="e">
        <v>#N/A</v>
      </c>
      <c r="HN68" s="14" t="e">
        <v>#N/A</v>
      </c>
      <c r="HP68" s="14" t="e">
        <v>#N/A</v>
      </c>
      <c r="HQ68" s="14" t="e">
        <v>#N/A</v>
      </c>
      <c r="HS68" s="14" t="e">
        <v>#N/A</v>
      </c>
      <c r="HT68" s="14" t="e">
        <v>#N/A</v>
      </c>
      <c r="HV68" s="14" t="e">
        <v>#N/A</v>
      </c>
      <c r="HW68" s="14" t="e">
        <v>#N/A</v>
      </c>
      <c r="HY68" s="14" t="e">
        <v>#N/A</v>
      </c>
      <c r="HZ68" s="14" t="e">
        <v>#N/A</v>
      </c>
      <c r="IB68" s="14" t="e">
        <v>#N/A</v>
      </c>
      <c r="IC68" s="14" t="e">
        <v>#N/A</v>
      </c>
      <c r="IE68" s="14" t="e">
        <v>#N/A</v>
      </c>
      <c r="IF68" s="14" t="e">
        <v>#N/A</v>
      </c>
      <c r="IH68" s="14" t="e">
        <v>#N/A</v>
      </c>
      <c r="II68" s="14" t="e">
        <v>#N/A</v>
      </c>
      <c r="IK68" s="14" t="e">
        <v>#N/A</v>
      </c>
      <c r="IL68" s="14" t="e">
        <v>#N/A</v>
      </c>
      <c r="IN68" s="14" t="e">
        <v>#N/A</v>
      </c>
      <c r="IO68" s="14" t="e">
        <v>#N/A</v>
      </c>
      <c r="IQ68" s="14" t="e">
        <v>#N/A</v>
      </c>
      <c r="IR68" s="14" t="e">
        <v>#N/A</v>
      </c>
      <c r="IT68" s="14" t="e">
        <v>#N/A</v>
      </c>
      <c r="IU68" s="14" t="e">
        <v>#N/A</v>
      </c>
      <c r="IW68" s="14" t="e">
        <v>#N/A</v>
      </c>
      <c r="IX68" s="14" t="e">
        <v>#N/A</v>
      </c>
      <c r="IZ68" s="14" t="e">
        <v>#N/A</v>
      </c>
      <c r="JA68" s="14" t="e">
        <v>#N/A</v>
      </c>
      <c r="JC68" s="14" t="e">
        <v>#N/A</v>
      </c>
      <c r="JD68" s="14" t="e">
        <v>#N/A</v>
      </c>
      <c r="JF68" s="14" t="e">
        <v>#N/A</v>
      </c>
      <c r="JG68" s="14" t="e">
        <v>#N/A</v>
      </c>
      <c r="JI68" s="14" t="e">
        <v>#N/A</v>
      </c>
      <c r="JJ68" s="14" t="e">
        <v>#N/A</v>
      </c>
      <c r="JL68" s="14" t="e">
        <v>#N/A</v>
      </c>
      <c r="JM68" s="14" t="e">
        <v>#N/A</v>
      </c>
      <c r="JO68" s="14" t="e">
        <v>#N/A</v>
      </c>
      <c r="JP68" s="14" t="e">
        <v>#N/A</v>
      </c>
      <c r="JR68" s="14" t="e">
        <v>#N/A</v>
      </c>
      <c r="JS68" s="14" t="e">
        <v>#N/A</v>
      </c>
      <c r="JU68" s="14" t="e">
        <v>#N/A</v>
      </c>
      <c r="JV68" s="14" t="e">
        <v>#N/A</v>
      </c>
      <c r="JX68" s="14" t="e">
        <v>#N/A</v>
      </c>
      <c r="JY68" s="14" t="e">
        <v>#N/A</v>
      </c>
      <c r="KA68" s="14" t="e">
        <v>#N/A</v>
      </c>
      <c r="KB68" s="14" t="e">
        <v>#N/A</v>
      </c>
      <c r="KD68" s="14" t="e">
        <v>#N/A</v>
      </c>
      <c r="KE68" s="14" t="e">
        <v>#N/A</v>
      </c>
      <c r="KG68" s="14" t="e">
        <v>#N/A</v>
      </c>
      <c r="KH68" s="14" t="e">
        <v>#N/A</v>
      </c>
      <c r="KJ68" s="14" t="e">
        <v>#N/A</v>
      </c>
      <c r="KK68" s="14" t="e">
        <v>#N/A</v>
      </c>
      <c r="KM68" s="14" t="e">
        <v>#N/A</v>
      </c>
      <c r="KN68" s="14" t="e">
        <v>#N/A</v>
      </c>
      <c r="KP68" s="14" t="e">
        <v>#N/A</v>
      </c>
      <c r="KQ68" s="14" t="e">
        <v>#N/A</v>
      </c>
      <c r="KS68" s="14" t="e">
        <v>#N/A</v>
      </c>
      <c r="KT68" s="14" t="e">
        <v>#N/A</v>
      </c>
      <c r="KV68" s="14" t="e">
        <v>#N/A</v>
      </c>
      <c r="KW68" s="14" t="e">
        <v>#N/A</v>
      </c>
      <c r="KY68" s="14" t="e">
        <v>#N/A</v>
      </c>
      <c r="KZ68" s="14" t="e">
        <v>#N/A</v>
      </c>
      <c r="LB68" s="14" t="e">
        <v>#N/A</v>
      </c>
      <c r="LC68" s="14" t="e">
        <v>#N/A</v>
      </c>
      <c r="LE68" s="14" t="e">
        <v>#N/A</v>
      </c>
      <c r="LF68" s="14" t="e">
        <v>#N/A</v>
      </c>
      <c r="LH68" s="14" t="e">
        <v>#N/A</v>
      </c>
      <c r="LI68" s="14" t="e">
        <v>#N/A</v>
      </c>
      <c r="LK68" s="14" t="e">
        <v>#N/A</v>
      </c>
      <c r="LL68" s="14" t="e">
        <v>#N/A</v>
      </c>
      <c r="LN68" s="14" t="e">
        <v>#N/A</v>
      </c>
      <c r="LO68" s="14" t="e">
        <v>#N/A</v>
      </c>
      <c r="LQ68" s="14" t="e">
        <v>#N/A</v>
      </c>
      <c r="LR68" s="14" t="e">
        <v>#N/A</v>
      </c>
      <c r="LT68" s="14" t="e">
        <v>#N/A</v>
      </c>
      <c r="LU68" s="14" t="e">
        <v>#N/A</v>
      </c>
      <c r="LW68" s="14" t="e">
        <v>#N/A</v>
      </c>
      <c r="LX68" s="14" t="e">
        <v>#N/A</v>
      </c>
      <c r="LZ68" s="14" t="e">
        <v>#N/A</v>
      </c>
      <c r="MA68" s="14" t="e">
        <v>#N/A</v>
      </c>
      <c r="MC68" s="14" t="e">
        <v>#N/A</v>
      </c>
      <c r="MD68" s="14" t="e">
        <v>#N/A</v>
      </c>
      <c r="MF68" s="14" t="e">
        <v>#N/A</v>
      </c>
      <c r="MG68" s="14" t="e">
        <v>#N/A</v>
      </c>
      <c r="MI68" s="14" t="e">
        <v>#N/A</v>
      </c>
      <c r="MJ68" s="14" t="e">
        <v>#N/A</v>
      </c>
      <c r="ML68" s="14" t="e">
        <v>#N/A</v>
      </c>
      <c r="MM68" s="14" t="e">
        <v>#N/A</v>
      </c>
      <c r="MO68" s="14" t="e">
        <v>#N/A</v>
      </c>
      <c r="MP68" s="14" t="e">
        <v>#N/A</v>
      </c>
      <c r="MU68" s="14" t="e">
        <v>#N/A</v>
      </c>
      <c r="MV68" s="14" t="e">
        <v>#N/A</v>
      </c>
      <c r="MX68" s="14" t="e">
        <v>#N/A</v>
      </c>
      <c r="MY68" s="14" t="e">
        <v>#N/A</v>
      </c>
      <c r="NA68" s="14" t="e">
        <v>#N/A</v>
      </c>
      <c r="NB68" s="14" t="e">
        <v>#N/A</v>
      </c>
      <c r="ND68" s="14" t="e">
        <v>#N/A</v>
      </c>
      <c r="NE68" s="14" t="e">
        <v>#N/A</v>
      </c>
      <c r="NG68" s="14" t="e">
        <v>#N/A</v>
      </c>
      <c r="NH68" s="14" t="e">
        <v>#N/A</v>
      </c>
      <c r="NJ68" s="14" t="e">
        <v>#N/A</v>
      </c>
      <c r="NK68" s="14" t="e">
        <v>#N/A</v>
      </c>
      <c r="NM68" s="14" t="e">
        <v>#N/A</v>
      </c>
      <c r="NN68" s="14" t="e">
        <v>#N/A</v>
      </c>
      <c r="NP68" s="14" t="e">
        <v>#N/A</v>
      </c>
      <c r="NQ68" s="14" t="e">
        <v>#N/A</v>
      </c>
      <c r="NS68" s="14" t="e">
        <v>#N/A</v>
      </c>
      <c r="NT68" s="14" t="e">
        <v>#N/A</v>
      </c>
      <c r="ON68" s="14" t="e">
        <v>#N/A</v>
      </c>
      <c r="OO68" s="14" t="e">
        <v>#N/A</v>
      </c>
      <c r="PC68" s="14" t="e">
        <v>#N/A</v>
      </c>
      <c r="PD68" s="14" t="e">
        <v>#N/A</v>
      </c>
      <c r="PF68" s="14" t="e">
        <v>#N/A</v>
      </c>
      <c r="PG68" s="14" t="e">
        <v>#N/A</v>
      </c>
      <c r="PI68" s="14" t="e">
        <v>#N/A</v>
      </c>
      <c r="PJ68" s="14" t="e">
        <v>#N/A</v>
      </c>
      <c r="PL68" s="14" t="e">
        <v>#N/A</v>
      </c>
      <c r="PM68" s="14" t="e">
        <v>#N/A</v>
      </c>
      <c r="PO68" s="14" t="e">
        <v>#N/A</v>
      </c>
      <c r="PP68" s="14" t="e">
        <v>#N/A</v>
      </c>
      <c r="PR68" s="14" t="e">
        <v>#N/A</v>
      </c>
      <c r="PS68" s="14" t="e">
        <v>#N/A</v>
      </c>
      <c r="PW68" s="35" t="e">
        <v>#N/A</v>
      </c>
      <c r="PX68" s="35" t="e">
        <f t="shared" si="0"/>
        <v>#N/A</v>
      </c>
    </row>
    <row r="69" spans="1:442" hidden="1" x14ac:dyDescent="0.25">
      <c r="A69" s="12" t="s">
        <v>106</v>
      </c>
      <c r="B69" s="41" t="s">
        <v>110</v>
      </c>
      <c r="C69" s="12" t="s">
        <v>153</v>
      </c>
      <c r="E69" s="14">
        <v>5</v>
      </c>
      <c r="F69" s="14">
        <v>0</v>
      </c>
      <c r="H69" s="14">
        <v>5</v>
      </c>
      <c r="I69" s="14">
        <v>0</v>
      </c>
      <c r="K69" s="14">
        <v>5</v>
      </c>
      <c r="L69" s="14">
        <v>2.75</v>
      </c>
      <c r="N69" s="14">
        <v>2</v>
      </c>
      <c r="O69" s="14">
        <v>0</v>
      </c>
      <c r="Q69" s="14">
        <v>3</v>
      </c>
      <c r="R69" s="14">
        <v>8.5</v>
      </c>
      <c r="T69" s="14">
        <v>1</v>
      </c>
      <c r="U69" s="14">
        <v>5.5</v>
      </c>
      <c r="W69" s="14">
        <v>2</v>
      </c>
      <c r="X69" s="14">
        <v>0.9</v>
      </c>
      <c r="Z69" s="14">
        <v>2</v>
      </c>
      <c r="AA69" s="14">
        <v>7</v>
      </c>
      <c r="AC69" s="14">
        <v>2</v>
      </c>
      <c r="AD69" s="14">
        <v>0</v>
      </c>
      <c r="AF69" s="14">
        <v>1</v>
      </c>
      <c r="AG69" s="14">
        <v>0</v>
      </c>
      <c r="AI69" s="14">
        <v>2</v>
      </c>
      <c r="AJ69" s="14">
        <v>0</v>
      </c>
      <c r="AL69" s="14">
        <v>1</v>
      </c>
      <c r="AM69" s="14">
        <v>0</v>
      </c>
      <c r="AU69" s="14">
        <v>1</v>
      </c>
      <c r="AV69" s="14">
        <v>0</v>
      </c>
      <c r="AX69" s="14">
        <v>2</v>
      </c>
      <c r="AY69" s="14">
        <v>0</v>
      </c>
      <c r="BA69" s="14">
        <v>1</v>
      </c>
      <c r="BB69" s="14">
        <v>0</v>
      </c>
      <c r="BD69" s="14">
        <v>2</v>
      </c>
      <c r="BE69" s="14">
        <v>0</v>
      </c>
      <c r="BJ69" s="14">
        <v>2</v>
      </c>
      <c r="BK69" s="14">
        <v>0</v>
      </c>
      <c r="BP69" s="14">
        <v>1</v>
      </c>
      <c r="BQ69" s="14">
        <v>0</v>
      </c>
      <c r="BS69" s="14">
        <v>1</v>
      </c>
      <c r="BT69" s="14">
        <v>4.5</v>
      </c>
      <c r="BV69" s="14">
        <v>2</v>
      </c>
      <c r="BW69" s="14">
        <v>0</v>
      </c>
      <c r="BY69" s="14">
        <v>4</v>
      </c>
      <c r="BZ69" s="14">
        <v>2.5499999999999998</v>
      </c>
      <c r="CB69" s="14">
        <v>2</v>
      </c>
      <c r="CC69" s="14">
        <v>0</v>
      </c>
      <c r="CE69" s="14">
        <v>1</v>
      </c>
      <c r="CF69" s="14">
        <v>2</v>
      </c>
      <c r="CH69" s="14">
        <v>2</v>
      </c>
      <c r="CI69" s="14">
        <v>0</v>
      </c>
      <c r="EG69" s="14" t="e">
        <v>#N/A</v>
      </c>
      <c r="EH69" s="14" t="e">
        <v>#N/A</v>
      </c>
      <c r="EJ69" s="14" t="e">
        <v>#N/A</v>
      </c>
      <c r="EK69" s="14" t="e">
        <v>#N/A</v>
      </c>
      <c r="EM69" s="14" t="e">
        <v>#N/A</v>
      </c>
      <c r="EN69" s="14" t="e">
        <v>#N/A</v>
      </c>
      <c r="EP69" s="14" t="e">
        <v>#N/A</v>
      </c>
      <c r="EQ69" s="14" t="e">
        <v>#N/A</v>
      </c>
      <c r="ES69" s="14" t="e">
        <v>#N/A</v>
      </c>
      <c r="ET69" s="14" t="e">
        <v>#N/A</v>
      </c>
      <c r="EV69" s="14" t="e">
        <v>#N/A</v>
      </c>
      <c r="EW69" s="14" t="e">
        <v>#N/A</v>
      </c>
      <c r="EY69" s="14" t="e">
        <v>#N/A</v>
      </c>
      <c r="EZ69" s="14" t="e">
        <v>#N/A</v>
      </c>
      <c r="FB69" s="14" t="e">
        <v>#N/A</v>
      </c>
      <c r="FC69" s="14" t="e">
        <v>#N/A</v>
      </c>
      <c r="FE69" s="14" t="e">
        <v>#N/A</v>
      </c>
      <c r="FF69" s="14" t="e">
        <v>#N/A</v>
      </c>
      <c r="FH69" s="14" t="e">
        <v>#N/A</v>
      </c>
      <c r="FI69" s="14" t="e">
        <v>#N/A</v>
      </c>
      <c r="FK69" s="14" t="e">
        <v>#N/A</v>
      </c>
      <c r="FL69" s="14" t="e">
        <v>#N/A</v>
      </c>
      <c r="FN69" s="14" t="e">
        <v>#N/A</v>
      </c>
      <c r="FO69" s="14" t="e">
        <v>#N/A</v>
      </c>
      <c r="FQ69" s="14" t="e">
        <v>#N/A</v>
      </c>
      <c r="FR69" s="14" t="e">
        <v>#N/A</v>
      </c>
      <c r="FT69" s="14" t="e">
        <v>#N/A</v>
      </c>
      <c r="FU69" s="14" t="e">
        <v>#N/A</v>
      </c>
      <c r="FW69" s="14" t="e">
        <v>#N/A</v>
      </c>
      <c r="FX69" s="14" t="e">
        <v>#N/A</v>
      </c>
      <c r="FZ69" s="14" t="e">
        <v>#N/A</v>
      </c>
      <c r="GA69" s="14" t="e">
        <v>#N/A</v>
      </c>
      <c r="GC69" s="14" t="e">
        <v>#N/A</v>
      </c>
      <c r="GD69" s="14" t="e">
        <v>#N/A</v>
      </c>
      <c r="GF69" s="14" t="e">
        <v>#N/A</v>
      </c>
      <c r="GG69" s="14" t="e">
        <v>#N/A</v>
      </c>
      <c r="GI69" s="14" t="e">
        <v>#N/A</v>
      </c>
      <c r="GJ69" s="14" t="e">
        <v>#N/A</v>
      </c>
      <c r="GL69" s="14" t="e">
        <v>#N/A</v>
      </c>
      <c r="GM69" s="14" t="e">
        <v>#N/A</v>
      </c>
      <c r="GO69" s="14" t="e">
        <v>#N/A</v>
      </c>
      <c r="GP69" s="14" t="e">
        <v>#N/A</v>
      </c>
      <c r="GR69" s="14" t="e">
        <v>#N/A</v>
      </c>
      <c r="GS69" s="14" t="e">
        <v>#N/A</v>
      </c>
      <c r="GU69" s="14" t="e">
        <v>#N/A</v>
      </c>
      <c r="GV69" s="14" t="e">
        <v>#N/A</v>
      </c>
      <c r="GX69" s="14" t="e">
        <v>#N/A</v>
      </c>
      <c r="GY69" s="14" t="e">
        <v>#N/A</v>
      </c>
      <c r="HA69" s="14" t="e">
        <v>#N/A</v>
      </c>
      <c r="HB69" s="14" t="e">
        <v>#N/A</v>
      </c>
      <c r="HD69" s="14" t="e">
        <v>#N/A</v>
      </c>
      <c r="HE69" s="14" t="e">
        <v>#N/A</v>
      </c>
      <c r="HG69" s="14" t="e">
        <v>#N/A</v>
      </c>
      <c r="HH69" s="14" t="e">
        <v>#N/A</v>
      </c>
      <c r="HJ69" s="14" t="e">
        <v>#N/A</v>
      </c>
      <c r="HK69" s="14" t="e">
        <v>#N/A</v>
      </c>
      <c r="HM69" s="14" t="e">
        <v>#N/A</v>
      </c>
      <c r="HN69" s="14" t="e">
        <v>#N/A</v>
      </c>
      <c r="HP69" s="14" t="e">
        <v>#N/A</v>
      </c>
      <c r="HQ69" s="14" t="e">
        <v>#N/A</v>
      </c>
      <c r="HS69" s="14" t="e">
        <v>#N/A</v>
      </c>
      <c r="HT69" s="14" t="e">
        <v>#N/A</v>
      </c>
      <c r="HV69" s="14" t="e">
        <v>#N/A</v>
      </c>
      <c r="HW69" s="14" t="e">
        <v>#N/A</v>
      </c>
      <c r="HY69" s="14" t="e">
        <v>#N/A</v>
      </c>
      <c r="HZ69" s="14" t="e">
        <v>#N/A</v>
      </c>
      <c r="IB69" s="14" t="e">
        <v>#N/A</v>
      </c>
      <c r="IC69" s="14" t="e">
        <v>#N/A</v>
      </c>
      <c r="IE69" s="14" t="e">
        <v>#N/A</v>
      </c>
      <c r="IF69" s="14" t="e">
        <v>#N/A</v>
      </c>
      <c r="IH69" s="14" t="e">
        <v>#N/A</v>
      </c>
      <c r="II69" s="14" t="e">
        <v>#N/A</v>
      </c>
      <c r="IK69" s="14" t="e">
        <v>#N/A</v>
      </c>
      <c r="IL69" s="14" t="e">
        <v>#N/A</v>
      </c>
      <c r="IN69" s="14" t="e">
        <v>#N/A</v>
      </c>
      <c r="IO69" s="14" t="e">
        <v>#N/A</v>
      </c>
      <c r="IQ69" s="14" t="e">
        <v>#N/A</v>
      </c>
      <c r="IR69" s="14" t="e">
        <v>#N/A</v>
      </c>
      <c r="IT69" s="14" t="e">
        <v>#N/A</v>
      </c>
      <c r="IU69" s="14" t="e">
        <v>#N/A</v>
      </c>
      <c r="IW69" s="14" t="e">
        <v>#N/A</v>
      </c>
      <c r="IX69" s="14" t="e">
        <v>#N/A</v>
      </c>
      <c r="IZ69" s="14" t="e">
        <v>#N/A</v>
      </c>
      <c r="JA69" s="14" t="e">
        <v>#N/A</v>
      </c>
      <c r="JC69" s="14" t="e">
        <v>#N/A</v>
      </c>
      <c r="JD69" s="14" t="e">
        <v>#N/A</v>
      </c>
      <c r="JF69" s="14" t="e">
        <v>#N/A</v>
      </c>
      <c r="JG69" s="14" t="e">
        <v>#N/A</v>
      </c>
      <c r="JI69" s="14" t="e">
        <v>#N/A</v>
      </c>
      <c r="JJ69" s="14" t="e">
        <v>#N/A</v>
      </c>
      <c r="JL69" s="14" t="e">
        <v>#N/A</v>
      </c>
      <c r="JM69" s="14" t="e">
        <v>#N/A</v>
      </c>
      <c r="JO69" s="14" t="e">
        <v>#N/A</v>
      </c>
      <c r="JP69" s="14" t="e">
        <v>#N/A</v>
      </c>
      <c r="JR69" s="14" t="e">
        <v>#N/A</v>
      </c>
      <c r="JS69" s="14" t="e">
        <v>#N/A</v>
      </c>
      <c r="JU69" s="14" t="e">
        <v>#N/A</v>
      </c>
      <c r="JV69" s="14" t="e">
        <v>#N/A</v>
      </c>
      <c r="JX69" s="14" t="e">
        <v>#N/A</v>
      </c>
      <c r="JY69" s="14" t="e">
        <v>#N/A</v>
      </c>
      <c r="KA69" s="14" t="e">
        <v>#N/A</v>
      </c>
      <c r="KB69" s="14" t="e">
        <v>#N/A</v>
      </c>
      <c r="KD69" s="14" t="e">
        <v>#N/A</v>
      </c>
      <c r="KE69" s="14" t="e">
        <v>#N/A</v>
      </c>
      <c r="KG69" s="14" t="e">
        <v>#N/A</v>
      </c>
      <c r="KH69" s="14" t="e">
        <v>#N/A</v>
      </c>
      <c r="KJ69" s="14" t="e">
        <v>#N/A</v>
      </c>
      <c r="KK69" s="14" t="e">
        <v>#N/A</v>
      </c>
      <c r="KM69" s="14" t="e">
        <v>#N/A</v>
      </c>
      <c r="KN69" s="14" t="e">
        <v>#N/A</v>
      </c>
      <c r="KP69" s="14" t="e">
        <v>#N/A</v>
      </c>
      <c r="KQ69" s="14" t="e">
        <v>#N/A</v>
      </c>
      <c r="KS69" s="14" t="e">
        <v>#N/A</v>
      </c>
      <c r="KT69" s="14" t="e">
        <v>#N/A</v>
      </c>
      <c r="KV69" s="14" t="e">
        <v>#N/A</v>
      </c>
      <c r="KW69" s="14" t="e">
        <v>#N/A</v>
      </c>
      <c r="KY69" s="14" t="e">
        <v>#N/A</v>
      </c>
      <c r="KZ69" s="14" t="e">
        <v>#N/A</v>
      </c>
      <c r="LB69" s="14" t="e">
        <v>#N/A</v>
      </c>
      <c r="LC69" s="14" t="e">
        <v>#N/A</v>
      </c>
      <c r="LE69" s="14" t="e">
        <v>#N/A</v>
      </c>
      <c r="LF69" s="14" t="e">
        <v>#N/A</v>
      </c>
      <c r="LH69" s="14" t="e">
        <v>#N/A</v>
      </c>
      <c r="LI69" s="14" t="e">
        <v>#N/A</v>
      </c>
      <c r="LK69" s="14" t="e">
        <v>#N/A</v>
      </c>
      <c r="LL69" s="14" t="e">
        <v>#N/A</v>
      </c>
      <c r="LN69" s="14" t="e">
        <v>#N/A</v>
      </c>
      <c r="LO69" s="14" t="e">
        <v>#N/A</v>
      </c>
      <c r="LQ69" s="14" t="e">
        <v>#N/A</v>
      </c>
      <c r="LR69" s="14" t="e">
        <v>#N/A</v>
      </c>
      <c r="LT69" s="14" t="e">
        <v>#N/A</v>
      </c>
      <c r="LU69" s="14" t="e">
        <v>#N/A</v>
      </c>
      <c r="LW69" s="14" t="e">
        <v>#N/A</v>
      </c>
      <c r="LX69" s="14" t="e">
        <v>#N/A</v>
      </c>
      <c r="LZ69" s="14" t="e">
        <v>#N/A</v>
      </c>
      <c r="MA69" s="14" t="e">
        <v>#N/A</v>
      </c>
      <c r="MC69" s="14" t="e">
        <v>#N/A</v>
      </c>
      <c r="MD69" s="14" t="e">
        <v>#N/A</v>
      </c>
      <c r="MF69" s="14" t="e">
        <v>#N/A</v>
      </c>
      <c r="MG69" s="14" t="e">
        <v>#N/A</v>
      </c>
      <c r="MI69" s="14" t="e">
        <v>#N/A</v>
      </c>
      <c r="MJ69" s="14" t="e">
        <v>#N/A</v>
      </c>
      <c r="ML69" s="14" t="e">
        <v>#N/A</v>
      </c>
      <c r="MM69" s="14" t="e">
        <v>#N/A</v>
      </c>
      <c r="MO69" s="14" t="e">
        <v>#N/A</v>
      </c>
      <c r="MP69" s="14" t="e">
        <v>#N/A</v>
      </c>
      <c r="MU69" s="14" t="e">
        <v>#N/A</v>
      </c>
      <c r="MV69" s="14" t="e">
        <v>#N/A</v>
      </c>
      <c r="MX69" s="14" t="e">
        <v>#N/A</v>
      </c>
      <c r="MY69" s="14" t="e">
        <v>#N/A</v>
      </c>
      <c r="NA69" s="14" t="e">
        <v>#N/A</v>
      </c>
      <c r="NB69" s="14" t="e">
        <v>#N/A</v>
      </c>
      <c r="ND69" s="14" t="e">
        <v>#N/A</v>
      </c>
      <c r="NE69" s="14" t="e">
        <v>#N/A</v>
      </c>
      <c r="NG69" s="14" t="e">
        <v>#N/A</v>
      </c>
      <c r="NH69" s="14" t="e">
        <v>#N/A</v>
      </c>
      <c r="NJ69" s="14" t="e">
        <v>#N/A</v>
      </c>
      <c r="NK69" s="14" t="e">
        <v>#N/A</v>
      </c>
      <c r="NM69" s="14" t="e">
        <v>#N/A</v>
      </c>
      <c r="NN69" s="14" t="e">
        <v>#N/A</v>
      </c>
      <c r="NP69" s="14" t="e">
        <v>#N/A</v>
      </c>
      <c r="NQ69" s="14" t="e">
        <v>#N/A</v>
      </c>
      <c r="NS69" s="14" t="e">
        <v>#N/A</v>
      </c>
      <c r="NT69" s="14" t="e">
        <v>#N/A</v>
      </c>
      <c r="ON69" s="14" t="e">
        <v>#N/A</v>
      </c>
      <c r="OO69" s="14" t="e">
        <v>#N/A</v>
      </c>
      <c r="PC69" s="14" t="e">
        <v>#N/A</v>
      </c>
      <c r="PD69" s="14" t="e">
        <v>#N/A</v>
      </c>
      <c r="PF69" s="14" t="e">
        <v>#N/A</v>
      </c>
      <c r="PG69" s="14" t="e">
        <v>#N/A</v>
      </c>
      <c r="PI69" s="14" t="e">
        <v>#N/A</v>
      </c>
      <c r="PJ69" s="14" t="e">
        <v>#N/A</v>
      </c>
      <c r="PL69" s="14" t="e">
        <v>#N/A</v>
      </c>
      <c r="PM69" s="14" t="e">
        <v>#N/A</v>
      </c>
      <c r="PO69" s="14" t="e">
        <v>#N/A</v>
      </c>
      <c r="PP69" s="14" t="e">
        <v>#N/A</v>
      </c>
      <c r="PR69" s="14" t="e">
        <v>#N/A</v>
      </c>
      <c r="PS69" s="14" t="e">
        <v>#N/A</v>
      </c>
      <c r="PW69" s="35" t="e">
        <v>#N/A</v>
      </c>
      <c r="PX69" s="35" t="e">
        <f t="shared" si="0"/>
        <v>#N/A</v>
      </c>
      <c r="PZ69" s="29"/>
    </row>
    <row r="70" spans="1:442" x14ac:dyDescent="0.25">
      <c r="A70" s="12" t="s">
        <v>409</v>
      </c>
      <c r="B70" s="41" t="s">
        <v>410</v>
      </c>
      <c r="C70" s="12" t="s">
        <v>451</v>
      </c>
      <c r="OY70" s="14">
        <v>20</v>
      </c>
      <c r="PC70" s="14">
        <v>5</v>
      </c>
      <c r="PD70" s="14">
        <v>0</v>
      </c>
      <c r="PF70" s="14">
        <v>5</v>
      </c>
      <c r="PG70" s="14">
        <v>4.95</v>
      </c>
      <c r="PI70" s="14">
        <v>5</v>
      </c>
      <c r="PJ70" s="14">
        <v>0.9</v>
      </c>
      <c r="PL70" s="14">
        <v>4</v>
      </c>
      <c r="PM70" s="14">
        <v>0</v>
      </c>
      <c r="PN70" s="14">
        <v>40</v>
      </c>
      <c r="PO70" s="14">
        <v>5</v>
      </c>
      <c r="PP70" s="14">
        <v>0</v>
      </c>
      <c r="PR70" s="14">
        <v>5</v>
      </c>
      <c r="PS70" s="14">
        <v>2.5</v>
      </c>
      <c r="PU70" s="14">
        <v>5</v>
      </c>
      <c r="PV70" s="14">
        <v>0</v>
      </c>
      <c r="PW70" s="35">
        <v>39.35</v>
      </c>
      <c r="PX70" s="35">
        <f t="shared" ref="PX70:PX97" si="1">PW70+PT70-PU70+PV70</f>
        <v>34.35</v>
      </c>
      <c r="PZ70" s="29"/>
    </row>
    <row r="71" spans="1:442" x14ac:dyDescent="0.25">
      <c r="A71" s="12" t="s">
        <v>249</v>
      </c>
      <c r="B71" s="41" t="s">
        <v>248</v>
      </c>
      <c r="C71" s="12" t="s">
        <v>337</v>
      </c>
      <c r="AE71" s="14">
        <v>5</v>
      </c>
      <c r="AI71" s="14">
        <v>5</v>
      </c>
      <c r="AJ71" s="14">
        <v>0</v>
      </c>
      <c r="AK71" s="14">
        <v>5</v>
      </c>
      <c r="AO71" s="14">
        <v>3</v>
      </c>
      <c r="AP71" s="14">
        <v>8</v>
      </c>
      <c r="AR71" s="14">
        <v>2</v>
      </c>
      <c r="AS71" s="14">
        <v>0</v>
      </c>
      <c r="AU71" s="14">
        <v>3</v>
      </c>
      <c r="AV71" s="14">
        <v>0</v>
      </c>
      <c r="AW71" s="14">
        <v>5</v>
      </c>
      <c r="AX71" s="14">
        <v>2</v>
      </c>
      <c r="AY71" s="14">
        <v>0</v>
      </c>
      <c r="BA71" s="14">
        <v>4</v>
      </c>
      <c r="BB71" s="14">
        <v>7.25</v>
      </c>
      <c r="BD71" s="14">
        <v>4</v>
      </c>
      <c r="BE71" s="14">
        <v>0</v>
      </c>
      <c r="BG71" s="14">
        <v>4</v>
      </c>
      <c r="BH71" s="14">
        <v>7</v>
      </c>
      <c r="BJ71" s="14">
        <v>4</v>
      </c>
      <c r="BK71" s="14">
        <v>14.7</v>
      </c>
      <c r="BM71" s="14">
        <v>4</v>
      </c>
      <c r="BN71" s="14">
        <v>0</v>
      </c>
      <c r="BP71" s="14">
        <v>3</v>
      </c>
      <c r="BQ71" s="14">
        <v>0</v>
      </c>
      <c r="BS71" s="14">
        <v>3</v>
      </c>
      <c r="BT71" s="14">
        <v>6</v>
      </c>
      <c r="BV71" s="14">
        <v>5</v>
      </c>
      <c r="BW71" s="14">
        <v>0</v>
      </c>
      <c r="BY71" s="14">
        <v>5</v>
      </c>
      <c r="BZ71" s="14">
        <v>1</v>
      </c>
      <c r="CB71" s="14">
        <v>5</v>
      </c>
      <c r="CC71" s="14">
        <v>2.5</v>
      </c>
      <c r="CE71" s="14">
        <v>5</v>
      </c>
      <c r="CF71" s="14">
        <v>2.6</v>
      </c>
      <c r="CH71" s="14">
        <v>3</v>
      </c>
      <c r="CI71" s="14">
        <v>0</v>
      </c>
      <c r="CJ71" s="14">
        <v>5</v>
      </c>
      <c r="CN71" s="14">
        <v>3</v>
      </c>
      <c r="CO71" s="14">
        <v>4.3</v>
      </c>
      <c r="CQ71" s="14">
        <v>4</v>
      </c>
      <c r="CR71" s="14">
        <v>2.25</v>
      </c>
      <c r="CT71" s="14">
        <v>2</v>
      </c>
      <c r="CU71" s="14">
        <v>0</v>
      </c>
      <c r="CW71" s="14">
        <v>2</v>
      </c>
      <c r="CX71" s="14">
        <v>0</v>
      </c>
      <c r="EG71" s="14" t="e">
        <v>#N/A</v>
      </c>
      <c r="EH71" s="14" t="e">
        <v>#N/A</v>
      </c>
      <c r="EJ71" s="14" t="e">
        <v>#N/A</v>
      </c>
      <c r="EK71" s="14" t="e">
        <v>#N/A</v>
      </c>
      <c r="EM71" s="14" t="e">
        <v>#N/A</v>
      </c>
      <c r="EN71" s="14" t="e">
        <v>#N/A</v>
      </c>
      <c r="EP71" s="14" t="e">
        <v>#N/A</v>
      </c>
      <c r="EQ71" s="14" t="e">
        <v>#N/A</v>
      </c>
      <c r="ES71" s="14" t="e">
        <v>#N/A</v>
      </c>
      <c r="ET71" s="14" t="e">
        <v>#N/A</v>
      </c>
      <c r="EV71" s="14" t="e">
        <v>#N/A</v>
      </c>
      <c r="EW71" s="14" t="e">
        <v>#N/A</v>
      </c>
      <c r="EY71" s="14" t="e">
        <v>#N/A</v>
      </c>
      <c r="EZ71" s="14" t="e">
        <v>#N/A</v>
      </c>
      <c r="FB71" s="14" t="e">
        <v>#N/A</v>
      </c>
      <c r="FC71" s="14" t="e">
        <v>#N/A</v>
      </c>
      <c r="FE71" s="14" t="e">
        <v>#N/A</v>
      </c>
      <c r="FF71" s="14" t="e">
        <v>#N/A</v>
      </c>
      <c r="FH71" s="14" t="e">
        <v>#N/A</v>
      </c>
      <c r="FI71" s="14" t="e">
        <v>#N/A</v>
      </c>
      <c r="FK71" s="14" t="e">
        <v>#N/A</v>
      </c>
      <c r="FL71" s="14" t="e">
        <v>#N/A</v>
      </c>
      <c r="FN71" s="14" t="e">
        <v>#N/A</v>
      </c>
      <c r="FO71" s="14" t="e">
        <v>#N/A</v>
      </c>
      <c r="FQ71" s="14" t="e">
        <v>#N/A</v>
      </c>
      <c r="FR71" s="14" t="e">
        <v>#N/A</v>
      </c>
      <c r="FT71" s="14" t="e">
        <v>#N/A</v>
      </c>
      <c r="FU71" s="14" t="e">
        <v>#N/A</v>
      </c>
      <c r="FW71" s="14" t="e">
        <v>#N/A</v>
      </c>
      <c r="FX71" s="14" t="e">
        <v>#N/A</v>
      </c>
      <c r="FZ71" s="14" t="e">
        <v>#N/A</v>
      </c>
      <c r="GA71" s="14" t="e">
        <v>#N/A</v>
      </c>
      <c r="GC71" s="14" t="e">
        <v>#N/A</v>
      </c>
      <c r="GD71" s="14" t="e">
        <v>#N/A</v>
      </c>
      <c r="GF71" s="14" t="e">
        <v>#N/A</v>
      </c>
      <c r="GG71" s="14" t="e">
        <v>#N/A</v>
      </c>
      <c r="GI71" s="14" t="e">
        <v>#N/A</v>
      </c>
      <c r="GJ71" s="14" t="e">
        <v>#N/A</v>
      </c>
      <c r="GL71" s="14" t="e">
        <v>#N/A</v>
      </c>
      <c r="GM71" s="14" t="e">
        <v>#N/A</v>
      </c>
      <c r="HF71" s="14">
        <v>5</v>
      </c>
      <c r="HJ71" s="14">
        <v>5</v>
      </c>
      <c r="HK71" s="14">
        <v>11</v>
      </c>
      <c r="HM71" s="14">
        <v>4</v>
      </c>
      <c r="HN71" s="14">
        <v>10.5</v>
      </c>
      <c r="HP71" s="14">
        <v>5</v>
      </c>
      <c r="HQ71" s="14">
        <v>8.25</v>
      </c>
      <c r="HS71" s="14">
        <v>5</v>
      </c>
      <c r="HT71" s="14">
        <v>4.0999999999999996</v>
      </c>
      <c r="HV71" s="14">
        <v>4</v>
      </c>
      <c r="HW71" s="14">
        <v>6.7</v>
      </c>
      <c r="HY71" s="14">
        <v>5</v>
      </c>
      <c r="HZ71" s="14">
        <v>10.4</v>
      </c>
      <c r="IB71" s="14">
        <v>5</v>
      </c>
      <c r="IC71" s="14">
        <v>5</v>
      </c>
      <c r="IE71" s="14">
        <v>4</v>
      </c>
      <c r="IF71" s="14">
        <v>4.75</v>
      </c>
      <c r="IH71" s="14">
        <v>5</v>
      </c>
      <c r="II71" s="14">
        <v>4.75</v>
      </c>
      <c r="IK71" s="14">
        <v>4</v>
      </c>
      <c r="IL71" s="14">
        <v>2.25</v>
      </c>
      <c r="IN71" s="14">
        <v>5</v>
      </c>
      <c r="IO71" s="14">
        <v>3.25</v>
      </c>
      <c r="IQ71" s="14">
        <v>5</v>
      </c>
      <c r="IR71" s="14">
        <v>7.9</v>
      </c>
      <c r="IT71" s="14">
        <v>5</v>
      </c>
      <c r="IU71" s="14">
        <v>6</v>
      </c>
      <c r="IW71" s="14">
        <v>5</v>
      </c>
      <c r="IX71" s="14">
        <v>2.8</v>
      </c>
      <c r="IZ71" s="14">
        <v>5</v>
      </c>
      <c r="JA71" s="14">
        <v>4.9000000000000004</v>
      </c>
      <c r="JC71" s="14">
        <v>3</v>
      </c>
      <c r="JD71" s="14">
        <v>2.5</v>
      </c>
      <c r="JF71" s="14">
        <v>5</v>
      </c>
      <c r="JG71" s="14">
        <v>6.25</v>
      </c>
      <c r="JI71" s="14">
        <v>4</v>
      </c>
      <c r="JJ71" s="14">
        <v>3.75</v>
      </c>
      <c r="JL71" s="14">
        <v>3</v>
      </c>
      <c r="JM71" s="14">
        <v>2.25</v>
      </c>
      <c r="JO71" s="14">
        <v>4</v>
      </c>
      <c r="JP71" s="14">
        <v>2.25</v>
      </c>
      <c r="JR71" s="14">
        <v>5</v>
      </c>
      <c r="JS71" s="14">
        <v>5</v>
      </c>
      <c r="JU71" s="14">
        <v>3</v>
      </c>
      <c r="JV71" s="14">
        <v>1.1000000000000001</v>
      </c>
      <c r="JX71" s="14">
        <v>4</v>
      </c>
      <c r="JY71" s="14">
        <v>4.9000000000000004</v>
      </c>
      <c r="KA71" s="14">
        <v>5</v>
      </c>
      <c r="KB71" s="14">
        <v>5.8</v>
      </c>
      <c r="KD71" s="14">
        <v>3</v>
      </c>
      <c r="KE71" s="14">
        <v>0</v>
      </c>
      <c r="KG71" s="14">
        <v>5</v>
      </c>
      <c r="KH71" s="14">
        <v>4.3</v>
      </c>
      <c r="KJ71" s="14">
        <v>3</v>
      </c>
      <c r="KK71" s="14">
        <v>6.4</v>
      </c>
      <c r="KM71" s="14">
        <v>1</v>
      </c>
      <c r="KN71" s="14">
        <v>0</v>
      </c>
      <c r="KP71" s="14">
        <v>2</v>
      </c>
      <c r="KQ71" s="14">
        <v>1</v>
      </c>
      <c r="KV71" s="14">
        <v>2</v>
      </c>
      <c r="KW71" s="14">
        <v>6</v>
      </c>
      <c r="KY71" s="14">
        <v>3</v>
      </c>
      <c r="KZ71" s="14">
        <v>3.25</v>
      </c>
      <c r="LB71" s="14">
        <v>2</v>
      </c>
      <c r="LC71" s="14">
        <v>0</v>
      </c>
      <c r="LE71" s="14">
        <v>1</v>
      </c>
      <c r="LF71" s="14">
        <v>0.5</v>
      </c>
      <c r="LH71" s="14">
        <v>3</v>
      </c>
      <c r="LI71" s="14">
        <v>3.25</v>
      </c>
      <c r="LK71" s="14">
        <v>1</v>
      </c>
      <c r="LL71" s="14">
        <v>0</v>
      </c>
      <c r="LN71" s="14">
        <v>3</v>
      </c>
      <c r="LO71" s="14">
        <v>0</v>
      </c>
      <c r="LQ71" s="14">
        <v>1</v>
      </c>
      <c r="LR71" s="14">
        <v>0</v>
      </c>
      <c r="LT71" s="14">
        <v>3</v>
      </c>
      <c r="LU71" s="14">
        <v>1</v>
      </c>
      <c r="LW71" s="14">
        <v>1</v>
      </c>
      <c r="LX71" s="14">
        <v>0</v>
      </c>
      <c r="LZ71" s="14">
        <v>1</v>
      </c>
      <c r="MA71" s="14">
        <v>0</v>
      </c>
      <c r="MC71" s="14">
        <v>2</v>
      </c>
      <c r="MD71" s="14">
        <v>0</v>
      </c>
      <c r="MF71" s="14">
        <v>4</v>
      </c>
      <c r="MG71" s="14">
        <v>6</v>
      </c>
      <c r="MI71" s="14">
        <v>2</v>
      </c>
      <c r="MJ71" s="14">
        <v>0</v>
      </c>
      <c r="ML71" s="14">
        <v>3</v>
      </c>
      <c r="MM71" s="14">
        <v>0</v>
      </c>
      <c r="MO71" s="14">
        <v>2</v>
      </c>
      <c r="MP71" s="14">
        <v>5</v>
      </c>
      <c r="MU71" s="14">
        <v>3</v>
      </c>
      <c r="MV71" s="14">
        <v>5.75</v>
      </c>
      <c r="MX71" s="14">
        <v>5</v>
      </c>
      <c r="MY71" s="14">
        <v>0</v>
      </c>
      <c r="NA71" s="14">
        <v>5</v>
      </c>
      <c r="NB71" s="14">
        <v>9.35</v>
      </c>
      <c r="ND71" s="14">
        <v>2</v>
      </c>
      <c r="NE71" s="14">
        <v>0</v>
      </c>
      <c r="NG71" s="14">
        <v>4</v>
      </c>
      <c r="NH71" s="14">
        <v>1.1000000000000001</v>
      </c>
      <c r="NJ71" s="14">
        <v>1</v>
      </c>
      <c r="NK71" s="14">
        <v>0</v>
      </c>
      <c r="NM71" s="14">
        <v>2</v>
      </c>
      <c r="NN71" s="14">
        <v>4.05</v>
      </c>
      <c r="NP71" s="14">
        <v>1</v>
      </c>
      <c r="NQ71" s="14">
        <v>0</v>
      </c>
      <c r="NS71" s="14">
        <v>4</v>
      </c>
      <c r="NT71" s="14">
        <v>0</v>
      </c>
      <c r="ON71" s="14">
        <v>1</v>
      </c>
      <c r="OO71" s="14">
        <v>1.2000000000000002</v>
      </c>
      <c r="OZ71" s="14">
        <v>1</v>
      </c>
      <c r="PA71" s="14">
        <v>0</v>
      </c>
      <c r="PC71" s="14">
        <v>1</v>
      </c>
      <c r="PD71" s="14">
        <v>0</v>
      </c>
      <c r="PF71" s="14">
        <v>3</v>
      </c>
      <c r="PG71" s="14">
        <v>1.3</v>
      </c>
      <c r="PO71" s="14">
        <v>1</v>
      </c>
      <c r="PP71" s="14">
        <v>0</v>
      </c>
      <c r="PR71" s="14">
        <v>1</v>
      </c>
      <c r="PS71" s="14">
        <v>6.5</v>
      </c>
      <c r="PW71" s="35">
        <v>7.3000000000000043</v>
      </c>
      <c r="PX71" s="35">
        <f t="shared" si="1"/>
        <v>7.3000000000000043</v>
      </c>
      <c r="PZ71" s="29"/>
    </row>
    <row r="72" spans="1:442" hidden="1" x14ac:dyDescent="0.25">
      <c r="A72" s="12" t="s">
        <v>152</v>
      </c>
      <c r="B72" s="41" t="s">
        <v>10</v>
      </c>
      <c r="C72" s="12" t="s">
        <v>151</v>
      </c>
      <c r="EG72" s="14" t="e">
        <v>#N/A</v>
      </c>
      <c r="EH72" s="14" t="e">
        <v>#N/A</v>
      </c>
      <c r="EJ72" s="14" t="e">
        <v>#N/A</v>
      </c>
      <c r="EK72" s="14" t="e">
        <v>#N/A</v>
      </c>
      <c r="EM72" s="14" t="e">
        <v>#N/A</v>
      </c>
      <c r="EN72" s="14" t="e">
        <v>#N/A</v>
      </c>
      <c r="EP72" s="14" t="e">
        <v>#N/A</v>
      </c>
      <c r="EQ72" s="14" t="e">
        <v>#N/A</v>
      </c>
      <c r="ES72" s="14" t="e">
        <v>#N/A</v>
      </c>
      <c r="ET72" s="14" t="e">
        <v>#N/A</v>
      </c>
      <c r="EV72" s="14" t="e">
        <v>#N/A</v>
      </c>
      <c r="EW72" s="14" t="e">
        <v>#N/A</v>
      </c>
      <c r="EY72" s="14" t="e">
        <v>#N/A</v>
      </c>
      <c r="EZ72" s="14" t="e">
        <v>#N/A</v>
      </c>
      <c r="FB72" s="14" t="e">
        <v>#N/A</v>
      </c>
      <c r="FC72" s="14" t="e">
        <v>#N/A</v>
      </c>
      <c r="FE72" s="14" t="e">
        <v>#N/A</v>
      </c>
      <c r="FF72" s="14" t="e">
        <v>#N/A</v>
      </c>
      <c r="FH72" s="14" t="e">
        <v>#N/A</v>
      </c>
      <c r="FI72" s="14" t="e">
        <v>#N/A</v>
      </c>
      <c r="FK72" s="14" t="e">
        <v>#N/A</v>
      </c>
      <c r="FL72" s="14" t="e">
        <v>#N/A</v>
      </c>
      <c r="FN72" s="14" t="e">
        <v>#N/A</v>
      </c>
      <c r="FO72" s="14" t="e">
        <v>#N/A</v>
      </c>
      <c r="FQ72" s="14" t="e">
        <v>#N/A</v>
      </c>
      <c r="FR72" s="14" t="e">
        <v>#N/A</v>
      </c>
      <c r="FT72" s="14" t="e">
        <v>#N/A</v>
      </c>
      <c r="FU72" s="14" t="e">
        <v>#N/A</v>
      </c>
      <c r="FW72" s="14" t="e">
        <v>#N/A</v>
      </c>
      <c r="FX72" s="14" t="e">
        <v>#N/A</v>
      </c>
      <c r="FZ72" s="14" t="e">
        <v>#N/A</v>
      </c>
      <c r="GA72" s="14" t="e">
        <v>#N/A</v>
      </c>
      <c r="GC72" s="14" t="e">
        <v>#N/A</v>
      </c>
      <c r="GD72" s="14" t="e">
        <v>#N/A</v>
      </c>
      <c r="GF72" s="14" t="e">
        <v>#N/A</v>
      </c>
      <c r="GG72" s="14" t="e">
        <v>#N/A</v>
      </c>
      <c r="GI72" s="14" t="e">
        <v>#N/A</v>
      </c>
      <c r="GJ72" s="14" t="e">
        <v>#N/A</v>
      </c>
      <c r="GL72" s="14" t="e">
        <v>#N/A</v>
      </c>
      <c r="GM72" s="14" t="e">
        <v>#N/A</v>
      </c>
      <c r="GO72" s="14" t="e">
        <v>#N/A</v>
      </c>
      <c r="GP72" s="14" t="e">
        <v>#N/A</v>
      </c>
      <c r="GR72" s="14" t="e">
        <v>#N/A</v>
      </c>
      <c r="GS72" s="14" t="e">
        <v>#N/A</v>
      </c>
      <c r="GU72" s="14" t="e">
        <v>#N/A</v>
      </c>
      <c r="GV72" s="14" t="e">
        <v>#N/A</v>
      </c>
      <c r="GX72" s="14" t="e">
        <v>#N/A</v>
      </c>
      <c r="GY72" s="14" t="e">
        <v>#N/A</v>
      </c>
      <c r="HA72" s="14" t="e">
        <v>#N/A</v>
      </c>
      <c r="HB72" s="14" t="e">
        <v>#N/A</v>
      </c>
      <c r="HD72" s="14" t="e">
        <v>#N/A</v>
      </c>
      <c r="HE72" s="14" t="e">
        <v>#N/A</v>
      </c>
      <c r="HG72" s="14" t="e">
        <v>#N/A</v>
      </c>
      <c r="HH72" s="14" t="e">
        <v>#N/A</v>
      </c>
      <c r="HJ72" s="14" t="e">
        <v>#N/A</v>
      </c>
      <c r="HK72" s="14" t="e">
        <v>#N/A</v>
      </c>
      <c r="HM72" s="14" t="e">
        <v>#N/A</v>
      </c>
      <c r="HN72" s="14" t="e">
        <v>#N/A</v>
      </c>
      <c r="HP72" s="14" t="e">
        <v>#N/A</v>
      </c>
      <c r="HQ72" s="14" t="e">
        <v>#N/A</v>
      </c>
      <c r="HS72" s="14" t="e">
        <v>#N/A</v>
      </c>
      <c r="HT72" s="14" t="e">
        <v>#N/A</v>
      </c>
      <c r="HV72" s="14" t="e">
        <v>#N/A</v>
      </c>
      <c r="HW72" s="14" t="e">
        <v>#N/A</v>
      </c>
      <c r="HY72" s="14" t="e">
        <v>#N/A</v>
      </c>
      <c r="HZ72" s="14" t="e">
        <v>#N/A</v>
      </c>
      <c r="IB72" s="14" t="e">
        <v>#N/A</v>
      </c>
      <c r="IC72" s="14" t="e">
        <v>#N/A</v>
      </c>
      <c r="IE72" s="14" t="e">
        <v>#N/A</v>
      </c>
      <c r="IF72" s="14" t="e">
        <v>#N/A</v>
      </c>
      <c r="IH72" s="14" t="e">
        <v>#N/A</v>
      </c>
      <c r="II72" s="14" t="e">
        <v>#N/A</v>
      </c>
      <c r="IK72" s="14" t="e">
        <v>#N/A</v>
      </c>
      <c r="IL72" s="14" t="e">
        <v>#N/A</v>
      </c>
      <c r="IN72" s="14" t="e">
        <v>#N/A</v>
      </c>
      <c r="IO72" s="14" t="e">
        <v>#N/A</v>
      </c>
      <c r="IQ72" s="14" t="e">
        <v>#N/A</v>
      </c>
      <c r="IR72" s="14" t="e">
        <v>#N/A</v>
      </c>
      <c r="IT72" s="14" t="e">
        <v>#N/A</v>
      </c>
      <c r="IU72" s="14" t="e">
        <v>#N/A</v>
      </c>
      <c r="IW72" s="14" t="e">
        <v>#N/A</v>
      </c>
      <c r="IX72" s="14" t="e">
        <v>#N/A</v>
      </c>
      <c r="IZ72" s="14" t="e">
        <v>#N/A</v>
      </c>
      <c r="JA72" s="14" t="e">
        <v>#N/A</v>
      </c>
      <c r="JC72" s="14" t="e">
        <v>#N/A</v>
      </c>
      <c r="JD72" s="14" t="e">
        <v>#N/A</v>
      </c>
      <c r="JF72" s="14" t="e">
        <v>#N/A</v>
      </c>
      <c r="JG72" s="14" t="e">
        <v>#N/A</v>
      </c>
      <c r="JI72" s="14" t="e">
        <v>#N/A</v>
      </c>
      <c r="JJ72" s="14" t="e">
        <v>#N/A</v>
      </c>
      <c r="JL72" s="14" t="e">
        <v>#N/A</v>
      </c>
      <c r="JM72" s="14" t="e">
        <v>#N/A</v>
      </c>
      <c r="JO72" s="14" t="e">
        <v>#N/A</v>
      </c>
      <c r="JP72" s="14" t="e">
        <v>#N/A</v>
      </c>
      <c r="JR72" s="14" t="e">
        <v>#N/A</v>
      </c>
      <c r="JS72" s="14" t="e">
        <v>#N/A</v>
      </c>
      <c r="JU72" s="14" t="e">
        <v>#N/A</v>
      </c>
      <c r="JV72" s="14" t="e">
        <v>#N/A</v>
      </c>
      <c r="JX72" s="14" t="e">
        <v>#N/A</v>
      </c>
      <c r="JY72" s="14" t="e">
        <v>#N/A</v>
      </c>
      <c r="KA72" s="14" t="e">
        <v>#N/A</v>
      </c>
      <c r="KB72" s="14" t="e">
        <v>#N/A</v>
      </c>
      <c r="KD72" s="14" t="e">
        <v>#N/A</v>
      </c>
      <c r="KE72" s="14" t="e">
        <v>#N/A</v>
      </c>
      <c r="KG72" s="14" t="e">
        <v>#N/A</v>
      </c>
      <c r="KH72" s="14" t="e">
        <v>#N/A</v>
      </c>
      <c r="KJ72" s="14" t="e">
        <v>#N/A</v>
      </c>
      <c r="KK72" s="14" t="e">
        <v>#N/A</v>
      </c>
      <c r="KM72" s="14" t="e">
        <v>#N/A</v>
      </c>
      <c r="KN72" s="14" t="e">
        <v>#N/A</v>
      </c>
      <c r="KP72" s="14" t="e">
        <v>#N/A</v>
      </c>
      <c r="KQ72" s="14" t="e">
        <v>#N/A</v>
      </c>
      <c r="KV72" s="14" t="e">
        <v>#N/A</v>
      </c>
      <c r="KW72" s="14" t="e">
        <v>#N/A</v>
      </c>
      <c r="KY72" s="14" t="e">
        <v>#N/A</v>
      </c>
      <c r="KZ72" s="14" t="e">
        <v>#N/A</v>
      </c>
      <c r="LB72" s="14" t="e">
        <v>#N/A</v>
      </c>
      <c r="LC72" s="14" t="e">
        <v>#N/A</v>
      </c>
      <c r="LE72" s="14" t="e">
        <v>#N/A</v>
      </c>
      <c r="LF72" s="14" t="e">
        <v>#N/A</v>
      </c>
      <c r="LH72" s="14" t="e">
        <v>#N/A</v>
      </c>
      <c r="LI72" s="14" t="e">
        <v>#N/A</v>
      </c>
      <c r="LK72" s="14" t="e">
        <v>#N/A</v>
      </c>
      <c r="LL72" s="14" t="e">
        <v>#N/A</v>
      </c>
      <c r="LN72" s="14" t="e">
        <v>#N/A</v>
      </c>
      <c r="LO72" s="14" t="e">
        <v>#N/A</v>
      </c>
      <c r="LQ72" s="14" t="e">
        <v>#N/A</v>
      </c>
      <c r="LR72" s="14" t="e">
        <v>#N/A</v>
      </c>
      <c r="LT72" s="14" t="e">
        <v>#N/A</v>
      </c>
      <c r="LU72" s="14" t="e">
        <v>#N/A</v>
      </c>
      <c r="LW72" s="14" t="e">
        <v>#N/A</v>
      </c>
      <c r="LX72" s="14" t="e">
        <v>#N/A</v>
      </c>
      <c r="LZ72" s="14" t="e">
        <v>#N/A</v>
      </c>
      <c r="MA72" s="14" t="e">
        <v>#N/A</v>
      </c>
      <c r="MC72" s="14" t="e">
        <v>#N/A</v>
      </c>
      <c r="MD72" s="14" t="e">
        <v>#N/A</v>
      </c>
      <c r="MF72" s="14" t="e">
        <v>#N/A</v>
      </c>
      <c r="MG72" s="14" t="e">
        <v>#N/A</v>
      </c>
      <c r="MI72" s="14" t="e">
        <v>#N/A</v>
      </c>
      <c r="MJ72" s="14" t="e">
        <v>#N/A</v>
      </c>
      <c r="ML72" s="14" t="e">
        <v>#N/A</v>
      </c>
      <c r="MM72" s="14" t="e">
        <v>#N/A</v>
      </c>
      <c r="MO72" s="14" t="e">
        <v>#N/A</v>
      </c>
      <c r="MP72" s="14" t="e">
        <v>#N/A</v>
      </c>
      <c r="MU72" s="14" t="e">
        <v>#N/A</v>
      </c>
      <c r="MV72" s="14" t="e">
        <v>#N/A</v>
      </c>
      <c r="MX72" s="14" t="e">
        <v>#N/A</v>
      </c>
      <c r="MY72" s="14" t="e">
        <v>#N/A</v>
      </c>
      <c r="NA72" s="14" t="e">
        <v>#N/A</v>
      </c>
      <c r="NB72" s="14" t="e">
        <v>#N/A</v>
      </c>
      <c r="ND72" s="14" t="e">
        <v>#N/A</v>
      </c>
      <c r="NE72" s="14" t="e">
        <v>#N/A</v>
      </c>
      <c r="NG72" s="14" t="e">
        <v>#N/A</v>
      </c>
      <c r="NH72" s="14" t="e">
        <v>#N/A</v>
      </c>
      <c r="NJ72" s="14" t="e">
        <v>#N/A</v>
      </c>
      <c r="NK72" s="14" t="e">
        <v>#N/A</v>
      </c>
      <c r="NM72" s="14" t="e">
        <v>#N/A</v>
      </c>
      <c r="NN72" s="14" t="e">
        <v>#N/A</v>
      </c>
      <c r="NP72" s="14" t="e">
        <v>#N/A</v>
      </c>
      <c r="NQ72" s="14" t="e">
        <v>#N/A</v>
      </c>
      <c r="NS72" s="14" t="e">
        <v>#N/A</v>
      </c>
      <c r="NT72" s="14" t="e">
        <v>#N/A</v>
      </c>
      <c r="ON72" s="14" t="e">
        <v>#N/A</v>
      </c>
      <c r="OO72" s="14" t="e">
        <v>#N/A</v>
      </c>
      <c r="OZ72" s="14" t="e">
        <v>#N/A</v>
      </c>
      <c r="PA72" s="14" t="e">
        <v>#N/A</v>
      </c>
      <c r="PC72" s="14" t="e">
        <v>#N/A</v>
      </c>
      <c r="PD72" s="14" t="e">
        <v>#N/A</v>
      </c>
      <c r="PF72" s="14" t="e">
        <v>#N/A</v>
      </c>
      <c r="PG72" s="14" t="e">
        <v>#N/A</v>
      </c>
      <c r="PO72" s="14" t="e">
        <v>#N/A</v>
      </c>
      <c r="PP72" s="14" t="e">
        <v>#N/A</v>
      </c>
      <c r="PR72" s="14" t="e">
        <v>#N/A</v>
      </c>
      <c r="PS72" s="14" t="e">
        <v>#N/A</v>
      </c>
      <c r="PW72" s="35" t="e">
        <v>#N/A</v>
      </c>
      <c r="PX72" s="35" t="e">
        <f t="shared" si="1"/>
        <v>#N/A</v>
      </c>
    </row>
    <row r="73" spans="1:442" hidden="1" x14ac:dyDescent="0.25">
      <c r="A73" s="12" t="s">
        <v>81</v>
      </c>
      <c r="B73" s="41" t="s">
        <v>86</v>
      </c>
      <c r="C73" s="12" t="s">
        <v>150</v>
      </c>
      <c r="E73" s="14">
        <v>5</v>
      </c>
      <c r="F73" s="14">
        <v>0</v>
      </c>
      <c r="H73" s="14">
        <v>5</v>
      </c>
      <c r="I73" s="14">
        <v>0</v>
      </c>
      <c r="K73" s="14">
        <v>5</v>
      </c>
      <c r="L73" s="14">
        <v>12.7</v>
      </c>
      <c r="N73" s="14">
        <v>5</v>
      </c>
      <c r="O73" s="14">
        <v>19.25</v>
      </c>
      <c r="Q73" s="14">
        <v>5</v>
      </c>
      <c r="R73" s="14">
        <v>0</v>
      </c>
      <c r="T73" s="14">
        <v>5</v>
      </c>
      <c r="U73" s="14">
        <v>7</v>
      </c>
      <c r="W73" s="14">
        <v>5</v>
      </c>
      <c r="X73" s="14">
        <v>1.2000000000000002</v>
      </c>
      <c r="Z73" s="14">
        <v>5</v>
      </c>
      <c r="AA73" s="14">
        <v>1.2000000000000002</v>
      </c>
      <c r="AC73" s="14">
        <v>5</v>
      </c>
      <c r="AD73" s="14">
        <v>0</v>
      </c>
      <c r="AF73" s="14">
        <v>5</v>
      </c>
      <c r="AG73" s="14">
        <v>3.8</v>
      </c>
      <c r="AI73" s="14">
        <v>5</v>
      </c>
      <c r="AJ73" s="14">
        <v>20.75</v>
      </c>
      <c r="AL73" s="14">
        <v>5</v>
      </c>
      <c r="AM73" s="14">
        <v>1.7</v>
      </c>
      <c r="AO73" s="14">
        <v>5</v>
      </c>
      <c r="AP73" s="14">
        <v>0</v>
      </c>
      <c r="AR73" s="14">
        <v>5</v>
      </c>
      <c r="AS73" s="14">
        <v>3.5</v>
      </c>
      <c r="AU73" s="14">
        <v>5</v>
      </c>
      <c r="AV73" s="14">
        <v>3.75</v>
      </c>
      <c r="AX73" s="14">
        <v>5</v>
      </c>
      <c r="AY73" s="14">
        <v>7</v>
      </c>
      <c r="BA73" s="14">
        <v>5</v>
      </c>
      <c r="BB73" s="14">
        <v>0</v>
      </c>
      <c r="BD73" s="14">
        <v>5</v>
      </c>
      <c r="BE73" s="14">
        <v>0</v>
      </c>
      <c r="BG73" s="14">
        <v>5</v>
      </c>
      <c r="BH73" s="14">
        <v>6</v>
      </c>
      <c r="BJ73" s="14">
        <v>5</v>
      </c>
      <c r="BK73" s="14">
        <v>7</v>
      </c>
      <c r="BM73" s="14">
        <v>5</v>
      </c>
      <c r="BN73" s="14">
        <v>7.7</v>
      </c>
      <c r="BP73" s="14">
        <v>5</v>
      </c>
      <c r="BQ73" s="14">
        <v>6</v>
      </c>
      <c r="BS73" s="14">
        <v>5</v>
      </c>
      <c r="BT73" s="14">
        <v>3.35</v>
      </c>
      <c r="BV73" s="14">
        <v>5</v>
      </c>
      <c r="BW73" s="14">
        <v>0</v>
      </c>
      <c r="BY73" s="14">
        <v>5</v>
      </c>
      <c r="BZ73" s="14">
        <v>3</v>
      </c>
      <c r="CB73" s="14">
        <v>4</v>
      </c>
      <c r="CC73" s="14">
        <v>2.75</v>
      </c>
      <c r="CE73" s="14">
        <v>5</v>
      </c>
      <c r="CF73" s="14">
        <v>0</v>
      </c>
      <c r="CH73" s="14">
        <v>5</v>
      </c>
      <c r="CI73" s="14">
        <v>0</v>
      </c>
      <c r="CK73" s="14">
        <v>5</v>
      </c>
      <c r="CL73" s="14">
        <v>8.25</v>
      </c>
      <c r="CN73" s="14">
        <v>5</v>
      </c>
      <c r="CO73" s="14">
        <v>4.05</v>
      </c>
      <c r="CQ73" s="14">
        <v>5</v>
      </c>
      <c r="CR73" s="14">
        <v>10.25</v>
      </c>
      <c r="CT73" s="14">
        <v>5</v>
      </c>
      <c r="CU73" s="14">
        <v>5.9</v>
      </c>
      <c r="CW73" s="14">
        <v>5</v>
      </c>
      <c r="CX73" s="14">
        <v>7.6</v>
      </c>
      <c r="CZ73" s="14">
        <v>5</v>
      </c>
      <c r="DA73" s="14">
        <v>6.8</v>
      </c>
      <c r="DC73" s="14">
        <v>5</v>
      </c>
      <c r="DD73" s="14">
        <v>6.5</v>
      </c>
      <c r="DF73" s="14">
        <v>5</v>
      </c>
      <c r="DG73" s="14">
        <v>6</v>
      </c>
      <c r="DI73" s="14">
        <v>5</v>
      </c>
      <c r="DJ73" s="14">
        <v>0</v>
      </c>
      <c r="DL73" s="14">
        <v>5</v>
      </c>
      <c r="DM73" s="14">
        <v>11</v>
      </c>
      <c r="DO73" s="14">
        <v>5</v>
      </c>
      <c r="DP73" s="14">
        <v>5.5</v>
      </c>
      <c r="DR73" s="14">
        <v>5</v>
      </c>
      <c r="DS73" s="14">
        <v>1.2</v>
      </c>
      <c r="DU73" s="14">
        <v>5</v>
      </c>
      <c r="DV73" s="14">
        <v>6.75</v>
      </c>
      <c r="DX73" s="14">
        <v>5</v>
      </c>
      <c r="DY73" s="14">
        <v>7.2</v>
      </c>
      <c r="EA73" s="14">
        <v>5</v>
      </c>
      <c r="EB73" s="14">
        <v>9.25</v>
      </c>
      <c r="ED73" s="14">
        <v>5</v>
      </c>
      <c r="EE73" s="14">
        <v>4.4000000000000004</v>
      </c>
      <c r="EG73" s="14">
        <v>5</v>
      </c>
      <c r="EH73" s="14">
        <v>0</v>
      </c>
      <c r="EJ73" s="14">
        <v>5</v>
      </c>
      <c r="EK73" s="14">
        <v>7.7</v>
      </c>
      <c r="EM73" s="14">
        <v>5</v>
      </c>
      <c r="EN73" s="14">
        <v>0</v>
      </c>
      <c r="EP73" s="14">
        <v>5</v>
      </c>
      <c r="EQ73" s="14">
        <v>0</v>
      </c>
      <c r="ES73" s="14">
        <v>5</v>
      </c>
      <c r="ET73" s="14">
        <v>0</v>
      </c>
      <c r="EV73" s="14">
        <v>5</v>
      </c>
      <c r="EW73" s="14">
        <v>0</v>
      </c>
      <c r="EY73" s="14">
        <v>5</v>
      </c>
      <c r="EZ73" s="14">
        <v>10.5</v>
      </c>
      <c r="FB73" s="14">
        <v>5</v>
      </c>
      <c r="FC73" s="14">
        <v>9.5</v>
      </c>
      <c r="FE73" s="14">
        <v>4</v>
      </c>
      <c r="FF73" s="14">
        <v>1.4</v>
      </c>
      <c r="FG73" s="14">
        <v>8.1999999999999993</v>
      </c>
      <c r="FH73" s="14">
        <v>5</v>
      </c>
      <c r="FI73" s="14">
        <v>3.25</v>
      </c>
      <c r="FK73" s="14">
        <v>5</v>
      </c>
      <c r="FL73" s="14">
        <v>0</v>
      </c>
      <c r="FN73" s="14">
        <v>5</v>
      </c>
      <c r="FO73" s="14">
        <v>7</v>
      </c>
      <c r="FQ73" s="14">
        <v>5</v>
      </c>
      <c r="FR73" s="14">
        <v>1.5</v>
      </c>
      <c r="FT73" s="14">
        <v>5</v>
      </c>
      <c r="FU73" s="14">
        <v>0</v>
      </c>
      <c r="FW73" s="14">
        <v>5</v>
      </c>
      <c r="FX73" s="14">
        <v>10.25</v>
      </c>
      <c r="FZ73" s="14">
        <v>5</v>
      </c>
      <c r="GA73" s="14">
        <v>3.4000000000000004</v>
      </c>
      <c r="GC73" s="14">
        <v>5</v>
      </c>
      <c r="GD73" s="14">
        <v>1.7000000000000002</v>
      </c>
      <c r="GF73" s="14">
        <v>5</v>
      </c>
      <c r="GG73" s="14">
        <v>3.75</v>
      </c>
      <c r="GI73" s="14">
        <v>5</v>
      </c>
      <c r="GJ73" s="14">
        <v>3.5</v>
      </c>
      <c r="GL73" s="14">
        <v>5</v>
      </c>
      <c r="GM73" s="14">
        <v>5.5</v>
      </c>
      <c r="GO73" s="14">
        <v>4</v>
      </c>
      <c r="GP73" s="14">
        <v>0</v>
      </c>
      <c r="GR73" s="14">
        <v>5</v>
      </c>
      <c r="GS73" s="14">
        <v>8.4</v>
      </c>
      <c r="GU73" s="14">
        <v>5</v>
      </c>
      <c r="GV73" s="14">
        <v>1.1000000000000001</v>
      </c>
      <c r="GX73" s="14">
        <v>5</v>
      </c>
      <c r="GY73" s="14">
        <v>1.2000000000000002</v>
      </c>
      <c r="HA73" s="14">
        <v>5</v>
      </c>
      <c r="HB73" s="14">
        <v>1.2000000000000002</v>
      </c>
      <c r="HD73" s="14">
        <v>2</v>
      </c>
      <c r="HE73" s="14">
        <v>0.70000000000000007</v>
      </c>
      <c r="HG73" s="14">
        <v>1</v>
      </c>
      <c r="HH73" s="14">
        <v>0</v>
      </c>
      <c r="IB73" s="14" t="e">
        <v>#N/A</v>
      </c>
      <c r="IC73" s="14" t="e">
        <v>#N/A</v>
      </c>
      <c r="IE73" s="14" t="e">
        <v>#N/A</v>
      </c>
      <c r="IF73" s="14" t="e">
        <v>#N/A</v>
      </c>
      <c r="IH73" s="14" t="e">
        <v>#N/A</v>
      </c>
      <c r="II73" s="14" t="e">
        <v>#N/A</v>
      </c>
      <c r="IK73" s="14" t="e">
        <v>#N/A</v>
      </c>
      <c r="IL73" s="14" t="e">
        <v>#N/A</v>
      </c>
      <c r="IN73" s="14" t="e">
        <v>#N/A</v>
      </c>
      <c r="IO73" s="14" t="e">
        <v>#N/A</v>
      </c>
      <c r="IQ73" s="14" t="e">
        <v>#N/A</v>
      </c>
      <c r="IR73" s="14" t="e">
        <v>#N/A</v>
      </c>
      <c r="IT73" s="14" t="e">
        <v>#N/A</v>
      </c>
      <c r="IU73" s="14" t="e">
        <v>#N/A</v>
      </c>
      <c r="IW73" s="14" t="e">
        <v>#N/A</v>
      </c>
      <c r="IX73" s="14" t="e">
        <v>#N/A</v>
      </c>
      <c r="IZ73" s="14" t="e">
        <v>#N/A</v>
      </c>
      <c r="JA73" s="14" t="e">
        <v>#N/A</v>
      </c>
      <c r="JC73" s="14" t="e">
        <v>#N/A</v>
      </c>
      <c r="JD73" s="14" t="e">
        <v>#N/A</v>
      </c>
      <c r="JF73" s="14" t="e">
        <v>#N/A</v>
      </c>
      <c r="JG73" s="14" t="e">
        <v>#N/A</v>
      </c>
      <c r="JI73" s="14" t="e">
        <v>#N/A</v>
      </c>
      <c r="JJ73" s="14" t="e">
        <v>#N/A</v>
      </c>
      <c r="JL73" s="14" t="e">
        <v>#N/A</v>
      </c>
      <c r="JM73" s="14" t="e">
        <v>#N/A</v>
      </c>
      <c r="JO73" s="14" t="e">
        <v>#N/A</v>
      </c>
      <c r="JP73" s="14" t="e">
        <v>#N/A</v>
      </c>
      <c r="JR73" s="14" t="e">
        <v>#N/A</v>
      </c>
      <c r="JS73" s="14" t="e">
        <v>#N/A</v>
      </c>
      <c r="JU73" s="14" t="e">
        <v>#N/A</v>
      </c>
      <c r="JV73" s="14" t="e">
        <v>#N/A</v>
      </c>
      <c r="JX73" s="14" t="e">
        <v>#N/A</v>
      </c>
      <c r="JY73" s="14" t="e">
        <v>#N/A</v>
      </c>
      <c r="KA73" s="14" t="e">
        <v>#N/A</v>
      </c>
      <c r="KB73" s="14" t="e">
        <v>#N/A</v>
      </c>
      <c r="KD73" s="14" t="e">
        <v>#N/A</v>
      </c>
      <c r="KE73" s="14" t="e">
        <v>#N/A</v>
      </c>
      <c r="KG73" s="14" t="e">
        <v>#N/A</v>
      </c>
      <c r="KH73" s="14" t="e">
        <v>#N/A</v>
      </c>
      <c r="KJ73" s="14" t="e">
        <v>#N/A</v>
      </c>
      <c r="KK73" s="14" t="e">
        <v>#N/A</v>
      </c>
      <c r="KM73" s="14" t="e">
        <v>#N/A</v>
      </c>
      <c r="KN73" s="14" t="e">
        <v>#N/A</v>
      </c>
      <c r="KP73" s="14" t="e">
        <v>#N/A</v>
      </c>
      <c r="KQ73" s="14" t="e">
        <v>#N/A</v>
      </c>
      <c r="KV73" s="14" t="e">
        <v>#N/A</v>
      </c>
      <c r="KW73" s="14" t="e">
        <v>#N/A</v>
      </c>
      <c r="KY73" s="14" t="e">
        <v>#N/A</v>
      </c>
      <c r="KZ73" s="14" t="e">
        <v>#N/A</v>
      </c>
      <c r="LB73" s="14" t="e">
        <v>#N/A</v>
      </c>
      <c r="LC73" s="14" t="e">
        <v>#N/A</v>
      </c>
      <c r="LE73" s="14" t="e">
        <v>#N/A</v>
      </c>
      <c r="LF73" s="14" t="e">
        <v>#N/A</v>
      </c>
      <c r="LH73" s="14" t="e">
        <v>#N/A</v>
      </c>
      <c r="LI73" s="14" t="e">
        <v>#N/A</v>
      </c>
      <c r="LK73" s="14" t="e">
        <v>#N/A</v>
      </c>
      <c r="LL73" s="14" t="e">
        <v>#N/A</v>
      </c>
      <c r="LN73" s="14" t="e">
        <v>#N/A</v>
      </c>
      <c r="LO73" s="14" t="e">
        <v>#N/A</v>
      </c>
      <c r="LQ73" s="14" t="e">
        <v>#N/A</v>
      </c>
      <c r="LR73" s="14" t="e">
        <v>#N/A</v>
      </c>
      <c r="LT73" s="14" t="e">
        <v>#N/A</v>
      </c>
      <c r="LU73" s="14" t="e">
        <v>#N/A</v>
      </c>
      <c r="LW73" s="14" t="e">
        <v>#N/A</v>
      </c>
      <c r="LX73" s="14" t="e">
        <v>#N/A</v>
      </c>
      <c r="LZ73" s="14" t="e">
        <v>#N/A</v>
      </c>
      <c r="MA73" s="14" t="e">
        <v>#N/A</v>
      </c>
      <c r="MC73" s="14" t="e">
        <v>#N/A</v>
      </c>
      <c r="MD73" s="14" t="e">
        <v>#N/A</v>
      </c>
      <c r="MF73" s="14" t="e">
        <v>#N/A</v>
      </c>
      <c r="MG73" s="14" t="e">
        <v>#N/A</v>
      </c>
      <c r="MI73" s="14" t="e">
        <v>#N/A</v>
      </c>
      <c r="MJ73" s="14" t="e">
        <v>#N/A</v>
      </c>
      <c r="ML73" s="14" t="e">
        <v>#N/A</v>
      </c>
      <c r="MM73" s="14" t="e">
        <v>#N/A</v>
      </c>
      <c r="MO73" s="14" t="e">
        <v>#N/A</v>
      </c>
      <c r="MP73" s="14" t="e">
        <v>#N/A</v>
      </c>
      <c r="MU73" s="14" t="e">
        <v>#N/A</v>
      </c>
      <c r="MV73" s="14" t="e">
        <v>#N/A</v>
      </c>
      <c r="MX73" s="14" t="e">
        <v>#N/A</v>
      </c>
      <c r="MY73" s="14" t="e">
        <v>#N/A</v>
      </c>
      <c r="NA73" s="14" t="e">
        <v>#N/A</v>
      </c>
      <c r="NB73" s="14" t="e">
        <v>#N/A</v>
      </c>
      <c r="ND73" s="14" t="e">
        <v>#N/A</v>
      </c>
      <c r="NE73" s="14" t="e">
        <v>#N/A</v>
      </c>
      <c r="NG73" s="14" t="e">
        <v>#N/A</v>
      </c>
      <c r="NH73" s="14" t="e">
        <v>#N/A</v>
      </c>
      <c r="NJ73" s="14" t="e">
        <v>#N/A</v>
      </c>
      <c r="NK73" s="14" t="e">
        <v>#N/A</v>
      </c>
      <c r="NM73" s="14" t="e">
        <v>#N/A</v>
      </c>
      <c r="NN73" s="14" t="e">
        <v>#N/A</v>
      </c>
      <c r="NP73" s="14" t="e">
        <v>#N/A</v>
      </c>
      <c r="NQ73" s="14" t="e">
        <v>#N/A</v>
      </c>
      <c r="NS73" s="14" t="e">
        <v>#N/A</v>
      </c>
      <c r="NT73" s="14" t="e">
        <v>#N/A</v>
      </c>
      <c r="ON73" s="14" t="e">
        <v>#N/A</v>
      </c>
      <c r="OO73" s="14" t="e">
        <v>#N/A</v>
      </c>
      <c r="OZ73" s="14" t="e">
        <v>#N/A</v>
      </c>
      <c r="PA73" s="14" t="e">
        <v>#N/A</v>
      </c>
      <c r="PC73" s="14" t="e">
        <v>#N/A</v>
      </c>
      <c r="PD73" s="14" t="e">
        <v>#N/A</v>
      </c>
      <c r="PF73" s="14" t="e">
        <v>#N/A</v>
      </c>
      <c r="PG73" s="14" t="e">
        <v>#N/A</v>
      </c>
      <c r="PO73" s="14" t="e">
        <v>#N/A</v>
      </c>
      <c r="PP73" s="14" t="e">
        <v>#N/A</v>
      </c>
      <c r="PR73" s="14" t="e">
        <v>#N/A</v>
      </c>
      <c r="PS73" s="14" t="e">
        <v>#N/A</v>
      </c>
      <c r="PW73" s="35" t="e">
        <v>#N/A</v>
      </c>
      <c r="PX73" s="35" t="e">
        <f t="shared" si="1"/>
        <v>#N/A</v>
      </c>
    </row>
    <row r="74" spans="1:442" x14ac:dyDescent="0.25">
      <c r="A74" s="12" t="s">
        <v>222</v>
      </c>
      <c r="B74" s="41" t="s">
        <v>220</v>
      </c>
      <c r="C74" s="12" t="s">
        <v>221</v>
      </c>
      <c r="D74" s="14">
        <v>10</v>
      </c>
      <c r="K74" s="14">
        <v>5</v>
      </c>
      <c r="L74" s="14">
        <v>1.1000000000000001</v>
      </c>
      <c r="N74" s="14">
        <v>5</v>
      </c>
      <c r="O74" s="14">
        <v>4.5</v>
      </c>
      <c r="P74" s="14">
        <v>10</v>
      </c>
      <c r="Q74" s="14">
        <v>5</v>
      </c>
      <c r="R74" s="14">
        <v>2.75</v>
      </c>
      <c r="T74" s="14">
        <v>5</v>
      </c>
      <c r="U74" s="14">
        <v>2.75</v>
      </c>
      <c r="W74" s="14">
        <v>5</v>
      </c>
      <c r="X74" s="14">
        <v>11</v>
      </c>
      <c r="Z74" s="14">
        <v>5</v>
      </c>
      <c r="AA74" s="14">
        <v>2.25</v>
      </c>
      <c r="AC74" s="14">
        <v>5</v>
      </c>
      <c r="AD74" s="14">
        <v>9.5</v>
      </c>
      <c r="AF74" s="14">
        <v>5</v>
      </c>
      <c r="AG74" s="14">
        <v>5</v>
      </c>
      <c r="AI74" s="14">
        <v>5</v>
      </c>
      <c r="AJ74" s="14">
        <v>0</v>
      </c>
      <c r="AL74" s="14">
        <v>5</v>
      </c>
      <c r="AM74" s="14">
        <v>4.6500000000000004</v>
      </c>
      <c r="AO74" s="14">
        <v>3</v>
      </c>
      <c r="AP74" s="14">
        <v>0</v>
      </c>
      <c r="AR74" s="14">
        <v>3</v>
      </c>
      <c r="AS74" s="14">
        <v>0</v>
      </c>
      <c r="AU74" s="14">
        <v>3</v>
      </c>
      <c r="AV74" s="14">
        <v>1.2</v>
      </c>
      <c r="AX74" s="14">
        <v>1</v>
      </c>
      <c r="AY74" s="14">
        <v>0</v>
      </c>
      <c r="BA74" s="14">
        <v>1</v>
      </c>
      <c r="BB74" s="14">
        <v>6</v>
      </c>
      <c r="BD74" s="14">
        <v>2</v>
      </c>
      <c r="BE74" s="14">
        <v>7.5</v>
      </c>
      <c r="BG74" s="14">
        <v>3</v>
      </c>
      <c r="BH74" s="14">
        <v>0</v>
      </c>
      <c r="BJ74" s="14">
        <v>3</v>
      </c>
      <c r="BK74" s="14">
        <v>3.25</v>
      </c>
      <c r="BM74" s="14">
        <v>2</v>
      </c>
      <c r="BN74" s="14">
        <v>3.5</v>
      </c>
      <c r="BV74" s="14">
        <v>3</v>
      </c>
      <c r="BW74" s="14">
        <v>0</v>
      </c>
      <c r="CZ74" s="14">
        <v>1</v>
      </c>
      <c r="DA74" s="14">
        <v>0</v>
      </c>
      <c r="DR74" s="14">
        <v>1</v>
      </c>
      <c r="DS74" s="14">
        <v>0</v>
      </c>
      <c r="GF74" s="14">
        <v>1</v>
      </c>
      <c r="GG74" s="14">
        <v>0</v>
      </c>
      <c r="GI74" s="14">
        <v>1</v>
      </c>
      <c r="GJ74" s="14">
        <v>0</v>
      </c>
      <c r="GL74" s="14">
        <v>1</v>
      </c>
      <c r="GM74" s="14">
        <v>0</v>
      </c>
      <c r="GR74" s="14">
        <v>2</v>
      </c>
      <c r="GS74" s="14">
        <v>5.5</v>
      </c>
      <c r="PW74" s="35">
        <v>9.4499999999999993</v>
      </c>
      <c r="PX74" s="35">
        <f t="shared" si="1"/>
        <v>9.4499999999999993</v>
      </c>
    </row>
    <row r="75" spans="1:442" x14ac:dyDescent="0.25">
      <c r="A75" s="12" t="s">
        <v>92</v>
      </c>
      <c r="B75" s="41" t="s">
        <v>9</v>
      </c>
      <c r="C75" s="12" t="s">
        <v>149</v>
      </c>
      <c r="E75" s="14">
        <v>5</v>
      </c>
      <c r="F75" s="14">
        <v>0</v>
      </c>
      <c r="H75" s="14">
        <v>5</v>
      </c>
      <c r="I75" s="14">
        <v>0</v>
      </c>
      <c r="K75" s="14">
        <v>5</v>
      </c>
      <c r="L75" s="14">
        <v>0</v>
      </c>
      <c r="N75" s="14">
        <v>4</v>
      </c>
      <c r="O75" s="14">
        <v>3.25</v>
      </c>
      <c r="Q75" s="14">
        <v>4</v>
      </c>
      <c r="R75" s="14">
        <v>3</v>
      </c>
      <c r="T75" s="14">
        <v>5</v>
      </c>
      <c r="U75" s="14">
        <v>1.5</v>
      </c>
      <c r="Z75" s="14">
        <v>5</v>
      </c>
      <c r="AA75" s="14">
        <v>7</v>
      </c>
      <c r="AC75" s="14">
        <v>5</v>
      </c>
      <c r="AD75" s="14">
        <v>15.4</v>
      </c>
      <c r="AF75" s="14">
        <v>3</v>
      </c>
      <c r="AG75" s="14">
        <v>0</v>
      </c>
      <c r="AI75" s="14">
        <v>5</v>
      </c>
      <c r="AJ75" s="14">
        <v>6.75</v>
      </c>
      <c r="AL75" s="14">
        <v>3</v>
      </c>
      <c r="AM75" s="14">
        <v>7</v>
      </c>
      <c r="AO75" s="14">
        <v>4</v>
      </c>
      <c r="AP75" s="14">
        <v>0</v>
      </c>
      <c r="AR75" s="14">
        <v>4</v>
      </c>
      <c r="AS75" s="14">
        <v>8.5</v>
      </c>
      <c r="AU75" s="14">
        <v>5</v>
      </c>
      <c r="AV75" s="14">
        <v>0</v>
      </c>
      <c r="AX75" s="14">
        <v>5</v>
      </c>
      <c r="AY75" s="14">
        <v>17.5</v>
      </c>
      <c r="BA75" s="14">
        <v>5</v>
      </c>
      <c r="BB75" s="14">
        <v>6.5</v>
      </c>
      <c r="BD75" s="14">
        <v>5</v>
      </c>
      <c r="BE75" s="14">
        <v>6.5</v>
      </c>
      <c r="BG75" s="14">
        <v>5</v>
      </c>
      <c r="BH75" s="14">
        <v>8.6999999999999993</v>
      </c>
      <c r="BJ75" s="14">
        <v>5</v>
      </c>
      <c r="BK75" s="14">
        <v>0</v>
      </c>
      <c r="BM75" s="14">
        <v>5</v>
      </c>
      <c r="BN75" s="14">
        <v>0</v>
      </c>
      <c r="BP75" s="14">
        <v>5</v>
      </c>
      <c r="BQ75" s="14">
        <v>1.2</v>
      </c>
      <c r="BS75" s="14">
        <v>4</v>
      </c>
      <c r="BT75" s="14">
        <v>6.4</v>
      </c>
      <c r="BV75" s="14">
        <v>5</v>
      </c>
      <c r="BW75" s="14">
        <v>7.4</v>
      </c>
      <c r="BY75" s="14">
        <v>3</v>
      </c>
      <c r="BZ75" s="14">
        <v>0</v>
      </c>
      <c r="CB75" s="14">
        <v>5</v>
      </c>
      <c r="CC75" s="14">
        <v>6.2</v>
      </c>
      <c r="CE75" s="14">
        <v>4</v>
      </c>
      <c r="CF75" s="14">
        <v>6.5</v>
      </c>
      <c r="CH75" s="14">
        <v>5</v>
      </c>
      <c r="CI75" s="14">
        <v>11</v>
      </c>
      <c r="CK75" s="14">
        <v>5</v>
      </c>
      <c r="CL75" s="14">
        <v>2.2000000000000002</v>
      </c>
      <c r="CN75" s="14">
        <v>4</v>
      </c>
      <c r="CO75" s="14">
        <v>2.25</v>
      </c>
      <c r="CQ75" s="14">
        <v>5</v>
      </c>
      <c r="CR75" s="14">
        <v>2.5</v>
      </c>
      <c r="CT75" s="14">
        <v>5</v>
      </c>
      <c r="CU75" s="14">
        <v>5</v>
      </c>
      <c r="CW75" s="14">
        <v>5</v>
      </c>
      <c r="CX75" s="14">
        <v>0</v>
      </c>
      <c r="CZ75" s="14">
        <v>5</v>
      </c>
      <c r="DA75" s="14">
        <v>17.5</v>
      </c>
      <c r="DC75" s="14">
        <v>4</v>
      </c>
      <c r="DD75" s="14">
        <v>8.75</v>
      </c>
      <c r="DF75" s="14">
        <v>5</v>
      </c>
      <c r="DG75" s="14">
        <v>8</v>
      </c>
      <c r="DI75" s="14">
        <v>5</v>
      </c>
      <c r="DJ75" s="14">
        <v>7.75</v>
      </c>
      <c r="DL75" s="14">
        <v>5</v>
      </c>
      <c r="DM75" s="14">
        <v>1.1000000000000001</v>
      </c>
      <c r="DO75" s="14">
        <v>5</v>
      </c>
      <c r="DP75" s="14">
        <v>7.1</v>
      </c>
      <c r="DR75" s="14">
        <v>5</v>
      </c>
      <c r="DS75" s="14">
        <v>4.75</v>
      </c>
      <c r="DU75" s="14">
        <v>5</v>
      </c>
      <c r="DV75" s="14">
        <v>0.9</v>
      </c>
      <c r="DX75" s="14">
        <v>5</v>
      </c>
      <c r="DY75" s="14">
        <v>1.4</v>
      </c>
      <c r="EA75" s="14">
        <v>5</v>
      </c>
      <c r="EB75" s="14">
        <v>3.75</v>
      </c>
      <c r="ED75" s="14">
        <v>4</v>
      </c>
      <c r="EE75" s="14">
        <v>3.25</v>
      </c>
      <c r="EG75" s="14">
        <v>4</v>
      </c>
      <c r="EH75" s="14">
        <v>0</v>
      </c>
      <c r="EJ75" s="14">
        <v>3</v>
      </c>
      <c r="EK75" s="14">
        <v>0</v>
      </c>
      <c r="EM75" s="14">
        <v>5</v>
      </c>
      <c r="EN75" s="14">
        <v>5.25</v>
      </c>
      <c r="EP75" s="14">
        <v>3</v>
      </c>
      <c r="EQ75" s="14">
        <v>0</v>
      </c>
      <c r="ES75" s="14">
        <v>3</v>
      </c>
      <c r="ET75" s="14">
        <v>3</v>
      </c>
      <c r="EV75" s="14">
        <v>3</v>
      </c>
      <c r="EW75" s="14">
        <v>0</v>
      </c>
      <c r="EY75" s="14">
        <v>4</v>
      </c>
      <c r="EZ75" s="14">
        <v>1.6</v>
      </c>
      <c r="FB75" s="14">
        <v>2</v>
      </c>
      <c r="FC75" s="14">
        <v>0</v>
      </c>
      <c r="FE75" s="14">
        <v>5</v>
      </c>
      <c r="FF75" s="14">
        <v>3.5</v>
      </c>
      <c r="FH75" s="14">
        <v>5</v>
      </c>
      <c r="FI75" s="14">
        <v>1</v>
      </c>
      <c r="FK75" s="14">
        <v>5</v>
      </c>
      <c r="FL75" s="14">
        <v>0</v>
      </c>
      <c r="FN75" s="14">
        <v>5</v>
      </c>
      <c r="FO75" s="14">
        <v>7.5</v>
      </c>
      <c r="FQ75" s="14">
        <v>5</v>
      </c>
      <c r="FR75" s="14">
        <v>1.5</v>
      </c>
      <c r="FT75" s="14">
        <v>5</v>
      </c>
      <c r="FU75" s="14">
        <v>6.0500000000000007</v>
      </c>
      <c r="FW75" s="14">
        <v>2</v>
      </c>
      <c r="FX75" s="14">
        <v>0</v>
      </c>
      <c r="FZ75" s="14">
        <v>4</v>
      </c>
      <c r="GA75" s="14">
        <v>4.5</v>
      </c>
      <c r="GC75" s="14">
        <v>5</v>
      </c>
      <c r="GD75" s="14">
        <v>5.5</v>
      </c>
      <c r="GF75" s="14">
        <v>5</v>
      </c>
      <c r="GG75" s="14">
        <v>0</v>
      </c>
      <c r="GI75" s="14">
        <v>2</v>
      </c>
      <c r="GJ75" s="14">
        <v>1.3</v>
      </c>
      <c r="GL75" s="14">
        <v>1</v>
      </c>
      <c r="GM75" s="14">
        <v>6</v>
      </c>
      <c r="GO75" s="14">
        <v>1</v>
      </c>
      <c r="GP75" s="14">
        <v>6.5</v>
      </c>
      <c r="GR75" s="14">
        <v>1</v>
      </c>
      <c r="GS75" s="14">
        <v>0</v>
      </c>
      <c r="GU75" s="14">
        <v>5</v>
      </c>
      <c r="GV75" s="14">
        <v>9.4</v>
      </c>
      <c r="GX75" s="14">
        <v>5</v>
      </c>
      <c r="GY75" s="14">
        <v>0</v>
      </c>
      <c r="HA75" s="14">
        <v>4</v>
      </c>
      <c r="HB75" s="14">
        <v>3.9</v>
      </c>
      <c r="HD75" s="14">
        <v>3</v>
      </c>
      <c r="HE75" s="14">
        <v>5</v>
      </c>
      <c r="HJ75" s="14">
        <v>2</v>
      </c>
      <c r="HK75" s="14">
        <v>6</v>
      </c>
      <c r="HM75" s="14">
        <v>5</v>
      </c>
      <c r="HN75" s="14">
        <v>5.8</v>
      </c>
      <c r="HP75" s="14">
        <v>3</v>
      </c>
      <c r="HQ75" s="14">
        <v>6.25</v>
      </c>
      <c r="HS75" s="14">
        <v>3</v>
      </c>
      <c r="HT75" s="14">
        <v>0</v>
      </c>
      <c r="HY75" s="14">
        <v>4</v>
      </c>
      <c r="HZ75" s="14">
        <v>0</v>
      </c>
      <c r="IB75" s="14">
        <v>5</v>
      </c>
      <c r="IC75" s="14">
        <v>10.85</v>
      </c>
      <c r="IE75" s="14">
        <v>1</v>
      </c>
      <c r="IF75" s="14">
        <v>0</v>
      </c>
      <c r="IH75" s="14">
        <v>1</v>
      </c>
      <c r="II75" s="14">
        <v>1</v>
      </c>
      <c r="IT75" s="14">
        <v>5</v>
      </c>
      <c r="IU75" s="14">
        <v>0</v>
      </c>
      <c r="IW75" s="14">
        <v>4</v>
      </c>
      <c r="IX75" s="14">
        <v>5.5</v>
      </c>
      <c r="IZ75" s="14">
        <v>1</v>
      </c>
      <c r="JA75" s="14">
        <v>0</v>
      </c>
      <c r="JF75" s="14">
        <v>1</v>
      </c>
      <c r="JG75" s="14">
        <v>1</v>
      </c>
      <c r="JI75" s="14">
        <v>3</v>
      </c>
      <c r="JJ75" s="14">
        <v>0</v>
      </c>
      <c r="JL75" s="14">
        <v>3</v>
      </c>
      <c r="JM75" s="14">
        <v>1.1000000000000001</v>
      </c>
      <c r="JO75" s="14">
        <v>4</v>
      </c>
      <c r="JP75" s="14">
        <v>7.75</v>
      </c>
      <c r="JR75" s="14">
        <v>3</v>
      </c>
      <c r="JS75" s="14">
        <v>4</v>
      </c>
      <c r="JX75" s="14">
        <v>3</v>
      </c>
      <c r="JY75" s="14">
        <v>0</v>
      </c>
      <c r="KA75" s="14">
        <v>1</v>
      </c>
      <c r="KB75" s="14">
        <v>1.1000000000000001</v>
      </c>
      <c r="KD75" s="14">
        <v>2</v>
      </c>
      <c r="KE75" s="14">
        <v>0</v>
      </c>
      <c r="KS75" s="14">
        <v>1</v>
      </c>
      <c r="KT75" s="14">
        <v>0</v>
      </c>
      <c r="KV75" s="14">
        <v>1</v>
      </c>
      <c r="KW75" s="14">
        <v>0</v>
      </c>
      <c r="LE75" s="14">
        <v>3</v>
      </c>
      <c r="LF75" s="14">
        <v>9.5</v>
      </c>
      <c r="LK75" s="14">
        <v>4</v>
      </c>
      <c r="LL75" s="14">
        <v>0.70000000000000007</v>
      </c>
      <c r="LN75" s="14">
        <v>4</v>
      </c>
      <c r="LO75" s="14">
        <v>1.75</v>
      </c>
      <c r="LQ75" s="14">
        <v>5</v>
      </c>
      <c r="LR75" s="14">
        <v>1</v>
      </c>
      <c r="LT75" s="14">
        <v>3</v>
      </c>
      <c r="LU75" s="14">
        <v>0</v>
      </c>
      <c r="LZ75" s="14">
        <v>1</v>
      </c>
      <c r="MA75" s="14">
        <v>4</v>
      </c>
      <c r="MC75" s="14">
        <v>1</v>
      </c>
      <c r="MD75" s="14">
        <v>0</v>
      </c>
      <c r="MF75" s="14">
        <v>5</v>
      </c>
      <c r="MG75" s="14">
        <v>2.3000000000000003</v>
      </c>
      <c r="MI75" s="14">
        <v>2</v>
      </c>
      <c r="MJ75" s="14">
        <v>4</v>
      </c>
      <c r="MO75" s="14">
        <v>2</v>
      </c>
      <c r="MP75" s="14">
        <v>2.1</v>
      </c>
      <c r="MR75" s="14">
        <v>4</v>
      </c>
      <c r="MS75" s="14">
        <v>0</v>
      </c>
      <c r="MU75" s="14">
        <v>1</v>
      </c>
      <c r="MV75" s="14">
        <v>0.8</v>
      </c>
      <c r="MX75" s="14">
        <v>2</v>
      </c>
      <c r="MY75" s="14">
        <v>0</v>
      </c>
      <c r="NA75" s="14">
        <v>2</v>
      </c>
      <c r="NB75" s="14">
        <v>1.1000000000000001</v>
      </c>
      <c r="ND75" s="14">
        <v>3</v>
      </c>
      <c r="NE75" s="14">
        <v>4</v>
      </c>
      <c r="NG75" s="14">
        <v>4</v>
      </c>
      <c r="NH75" s="14">
        <v>0</v>
      </c>
      <c r="NJ75" s="14">
        <v>4</v>
      </c>
      <c r="NK75" s="14">
        <v>10.5</v>
      </c>
      <c r="NM75" s="14">
        <v>5</v>
      </c>
      <c r="NN75" s="14">
        <v>7.1</v>
      </c>
      <c r="NP75" s="14">
        <v>4</v>
      </c>
      <c r="NQ75" s="14">
        <v>5.25</v>
      </c>
      <c r="NS75" s="14">
        <v>5</v>
      </c>
      <c r="NT75" s="14">
        <v>4.5</v>
      </c>
      <c r="NV75" s="14">
        <v>3</v>
      </c>
      <c r="NW75" s="14">
        <v>3.6</v>
      </c>
      <c r="OB75" s="14">
        <v>5</v>
      </c>
      <c r="OC75" s="14">
        <v>5.5</v>
      </c>
      <c r="OE75" s="14">
        <v>3</v>
      </c>
      <c r="OF75" s="14">
        <v>2.75</v>
      </c>
      <c r="OH75" s="14">
        <v>3</v>
      </c>
      <c r="OI75" s="14">
        <v>0</v>
      </c>
      <c r="OK75" s="14">
        <v>5</v>
      </c>
      <c r="OL75" s="14">
        <v>6</v>
      </c>
      <c r="ON75" s="14">
        <v>3</v>
      </c>
      <c r="OO75" s="14">
        <v>4.2</v>
      </c>
      <c r="OQ75" s="14">
        <v>4</v>
      </c>
      <c r="OR75" s="14">
        <v>5.5</v>
      </c>
      <c r="OW75" s="14">
        <v>4</v>
      </c>
      <c r="OX75" s="14">
        <v>1.2000000000000002</v>
      </c>
      <c r="OZ75" s="14">
        <v>4</v>
      </c>
      <c r="PA75" s="14">
        <v>4.0999999999999996</v>
      </c>
      <c r="PR75" s="14">
        <v>1</v>
      </c>
      <c r="PS75" s="14">
        <v>0</v>
      </c>
      <c r="PU75" s="14">
        <v>1</v>
      </c>
      <c r="PV75" s="14">
        <v>2.75</v>
      </c>
      <c r="PW75" s="35">
        <v>17.150000000000006</v>
      </c>
      <c r="PX75" s="35">
        <f t="shared" si="1"/>
        <v>18.900000000000006</v>
      </c>
    </row>
    <row r="76" spans="1:442" x14ac:dyDescent="0.25">
      <c r="A76" s="12" t="s">
        <v>354</v>
      </c>
      <c r="B76" s="41" t="s">
        <v>355</v>
      </c>
      <c r="C76" s="12" t="s">
        <v>356</v>
      </c>
      <c r="IY76" s="14">
        <v>50</v>
      </c>
      <c r="JC76" s="14">
        <v>5</v>
      </c>
      <c r="JD76" s="14">
        <v>4</v>
      </c>
      <c r="JF76" s="14">
        <v>5</v>
      </c>
      <c r="JG76" s="14">
        <v>0</v>
      </c>
      <c r="JI76" s="14">
        <v>5</v>
      </c>
      <c r="JJ76" s="14">
        <v>8</v>
      </c>
      <c r="JL76" s="14">
        <v>4</v>
      </c>
      <c r="JM76" s="14">
        <v>5.8</v>
      </c>
      <c r="JO76" s="14">
        <v>4</v>
      </c>
      <c r="JP76" s="14">
        <v>0</v>
      </c>
      <c r="JR76" s="14">
        <v>4</v>
      </c>
      <c r="JS76" s="14">
        <v>1</v>
      </c>
      <c r="JU76" s="14">
        <v>4</v>
      </c>
      <c r="JV76" s="14">
        <v>12.25</v>
      </c>
      <c r="JX76" s="14">
        <v>4</v>
      </c>
      <c r="JY76" s="14">
        <v>0</v>
      </c>
      <c r="KA76" s="14">
        <v>5</v>
      </c>
      <c r="KB76" s="14">
        <v>1.9</v>
      </c>
      <c r="KD76" s="14">
        <v>5</v>
      </c>
      <c r="KE76" s="14">
        <v>6.5</v>
      </c>
      <c r="KG76" s="14">
        <v>4</v>
      </c>
      <c r="KH76" s="14">
        <v>2</v>
      </c>
      <c r="KJ76" s="14">
        <v>5</v>
      </c>
      <c r="KK76" s="14">
        <v>2.75</v>
      </c>
      <c r="KM76" s="14">
        <v>5</v>
      </c>
      <c r="KN76" s="14">
        <v>12</v>
      </c>
      <c r="KP76" s="14">
        <v>4</v>
      </c>
      <c r="KQ76" s="14">
        <v>2.75</v>
      </c>
      <c r="KS76" s="14">
        <v>5</v>
      </c>
      <c r="KT76" s="14">
        <v>4.5</v>
      </c>
      <c r="KV76" s="14">
        <v>5</v>
      </c>
      <c r="KW76" s="14">
        <v>0</v>
      </c>
      <c r="KY76" s="14">
        <v>5</v>
      </c>
      <c r="KZ76" s="14">
        <v>5.5</v>
      </c>
      <c r="LB76" s="14">
        <v>5</v>
      </c>
      <c r="LC76" s="14">
        <v>0</v>
      </c>
      <c r="LH76" s="14">
        <v>5</v>
      </c>
      <c r="LI76" s="14">
        <v>4.2</v>
      </c>
      <c r="LT76" s="14">
        <v>5</v>
      </c>
      <c r="LU76" s="14">
        <v>1.6</v>
      </c>
      <c r="LZ76" s="14">
        <v>5</v>
      </c>
      <c r="MA76" s="14">
        <v>4</v>
      </c>
      <c r="MF76" s="14">
        <v>5</v>
      </c>
      <c r="MG76" s="14">
        <v>2.75</v>
      </c>
      <c r="MI76" s="14">
        <v>5</v>
      </c>
      <c r="MJ76" s="14">
        <v>2.25</v>
      </c>
      <c r="ML76" s="14">
        <v>5</v>
      </c>
      <c r="MM76" s="14">
        <v>0</v>
      </c>
      <c r="MR76" s="14">
        <v>4</v>
      </c>
      <c r="MS76" s="14">
        <v>0</v>
      </c>
      <c r="MU76" s="14">
        <v>4</v>
      </c>
      <c r="MV76" s="14">
        <v>4</v>
      </c>
      <c r="MX76" s="14">
        <v>5</v>
      </c>
      <c r="MY76" s="14">
        <v>13.25</v>
      </c>
      <c r="NA76" s="14">
        <v>5</v>
      </c>
      <c r="NB76" s="14">
        <v>0</v>
      </c>
      <c r="ND76" s="14">
        <v>3</v>
      </c>
      <c r="NE76" s="14">
        <v>1</v>
      </c>
      <c r="NG76" s="14">
        <v>5</v>
      </c>
      <c r="NH76" s="14">
        <v>16.8</v>
      </c>
      <c r="NJ76" s="14">
        <v>5</v>
      </c>
      <c r="NK76" s="14">
        <v>0</v>
      </c>
      <c r="NM76" s="14">
        <v>5</v>
      </c>
      <c r="NN76" s="14">
        <v>0</v>
      </c>
      <c r="NP76" s="14">
        <v>5</v>
      </c>
      <c r="NQ76" s="14">
        <v>7.25</v>
      </c>
      <c r="NS76" s="14">
        <v>5</v>
      </c>
      <c r="NT76" s="14">
        <v>0</v>
      </c>
      <c r="NV76" s="14">
        <v>5</v>
      </c>
      <c r="NW76" s="14">
        <v>13.25</v>
      </c>
      <c r="NY76" s="14">
        <v>5</v>
      </c>
      <c r="NZ76" s="14">
        <v>6.75</v>
      </c>
      <c r="OB76" s="14">
        <v>5</v>
      </c>
      <c r="OC76" s="14">
        <v>0</v>
      </c>
      <c r="OE76" s="14">
        <v>5</v>
      </c>
      <c r="OF76" s="14">
        <v>5.5</v>
      </c>
      <c r="OH76" s="14">
        <v>4</v>
      </c>
      <c r="OI76" s="14">
        <v>0</v>
      </c>
      <c r="OK76" s="14">
        <v>5</v>
      </c>
      <c r="OL76" s="14">
        <v>1.2000000000000002</v>
      </c>
      <c r="ON76" s="14">
        <v>5</v>
      </c>
      <c r="OO76" s="14">
        <v>1</v>
      </c>
      <c r="OQ76" s="14">
        <v>5</v>
      </c>
      <c r="OR76" s="14">
        <v>0</v>
      </c>
      <c r="OS76" s="14">
        <v>40</v>
      </c>
      <c r="OT76" s="14">
        <v>4</v>
      </c>
      <c r="OU76" s="14">
        <v>12.25</v>
      </c>
      <c r="OW76" s="14">
        <v>5</v>
      </c>
      <c r="OX76" s="14">
        <v>3.75</v>
      </c>
      <c r="OZ76" s="14">
        <v>5</v>
      </c>
      <c r="PA76" s="14">
        <v>5</v>
      </c>
      <c r="PC76" s="14">
        <v>5</v>
      </c>
      <c r="PD76" s="14">
        <v>2.75</v>
      </c>
      <c r="PF76" s="14">
        <v>5</v>
      </c>
      <c r="PG76" s="14">
        <v>3.75</v>
      </c>
      <c r="PI76" s="14">
        <v>5</v>
      </c>
      <c r="PJ76" s="14">
        <v>1.2000000000000002</v>
      </c>
      <c r="PL76" s="14">
        <v>5</v>
      </c>
      <c r="PM76" s="14">
        <v>6.5</v>
      </c>
      <c r="PO76" s="14">
        <v>5</v>
      </c>
      <c r="PP76" s="14">
        <v>1.4000000000000001</v>
      </c>
      <c r="PR76" s="14">
        <v>5</v>
      </c>
      <c r="PS76" s="14">
        <v>15.5</v>
      </c>
      <c r="PT76" s="55">
        <v>7.46</v>
      </c>
      <c r="PU76" s="14">
        <v>5</v>
      </c>
      <c r="PV76" s="14">
        <v>4.2</v>
      </c>
      <c r="PW76" s="35">
        <v>53.85</v>
      </c>
      <c r="PX76" s="35">
        <f t="shared" si="1"/>
        <v>60.510000000000005</v>
      </c>
    </row>
    <row r="77" spans="1:442" hidden="1" x14ac:dyDescent="0.25">
      <c r="A77" s="12" t="s">
        <v>94</v>
      </c>
      <c r="B77" s="41" t="s">
        <v>93</v>
      </c>
      <c r="C77" s="12" t="s">
        <v>148</v>
      </c>
      <c r="E77" s="14">
        <v>5</v>
      </c>
      <c r="F77" s="14">
        <v>3.5</v>
      </c>
      <c r="H77" s="14">
        <v>5</v>
      </c>
      <c r="I77" s="14">
        <v>5.25</v>
      </c>
      <c r="K77" s="14">
        <v>5</v>
      </c>
      <c r="L77" s="14">
        <v>3.5</v>
      </c>
      <c r="N77" s="14">
        <v>5</v>
      </c>
      <c r="O77" s="14">
        <v>0</v>
      </c>
      <c r="Q77" s="14">
        <v>5</v>
      </c>
      <c r="R77" s="14">
        <v>22.5</v>
      </c>
      <c r="T77" s="14">
        <v>5</v>
      </c>
      <c r="U77" s="14">
        <v>6.75</v>
      </c>
      <c r="W77" s="14">
        <v>5</v>
      </c>
      <c r="X77" s="14">
        <v>4.4000000000000004</v>
      </c>
      <c r="Z77" s="14">
        <v>5</v>
      </c>
      <c r="AA77" s="14">
        <v>9.25</v>
      </c>
      <c r="AC77" s="14">
        <v>5</v>
      </c>
      <c r="AD77" s="14">
        <v>6.5</v>
      </c>
      <c r="AF77" s="14">
        <v>5</v>
      </c>
      <c r="AG77" s="14">
        <v>0</v>
      </c>
      <c r="AI77" s="14">
        <v>5</v>
      </c>
      <c r="AJ77" s="14">
        <v>0</v>
      </c>
      <c r="AL77" s="14">
        <v>5</v>
      </c>
      <c r="AM77" s="14">
        <v>0</v>
      </c>
      <c r="AO77" s="14">
        <v>5</v>
      </c>
      <c r="AP77" s="14">
        <v>0</v>
      </c>
      <c r="AR77" s="14">
        <v>5</v>
      </c>
      <c r="AS77" s="14">
        <v>1.7</v>
      </c>
      <c r="AU77" s="14">
        <v>5</v>
      </c>
      <c r="AV77" s="14">
        <v>0</v>
      </c>
      <c r="AW77" s="14">
        <v>-21.9</v>
      </c>
      <c r="EG77" s="14" t="e">
        <v>#N/A</v>
      </c>
      <c r="EH77" s="14" t="e">
        <v>#N/A</v>
      </c>
      <c r="EJ77" s="14" t="e">
        <v>#N/A</v>
      </c>
      <c r="EK77" s="14" t="e">
        <v>#N/A</v>
      </c>
      <c r="EM77" s="14" t="e">
        <v>#N/A</v>
      </c>
      <c r="EN77" s="14" t="e">
        <v>#N/A</v>
      </c>
      <c r="EP77" s="14" t="e">
        <v>#N/A</v>
      </c>
      <c r="EQ77" s="14" t="e">
        <v>#N/A</v>
      </c>
      <c r="ES77" s="14" t="e">
        <v>#N/A</v>
      </c>
      <c r="ET77" s="14" t="e">
        <v>#N/A</v>
      </c>
      <c r="EV77" s="14" t="e">
        <v>#N/A</v>
      </c>
      <c r="EW77" s="14" t="e">
        <v>#N/A</v>
      </c>
      <c r="EY77" s="14" t="e">
        <v>#N/A</v>
      </c>
      <c r="EZ77" s="14" t="e">
        <v>#N/A</v>
      </c>
      <c r="FB77" s="14" t="e">
        <v>#N/A</v>
      </c>
      <c r="FC77" s="14" t="e">
        <v>#N/A</v>
      </c>
      <c r="FE77" s="14" t="e">
        <v>#N/A</v>
      </c>
      <c r="FF77" s="14" t="e">
        <v>#N/A</v>
      </c>
      <c r="FH77" s="14" t="e">
        <v>#N/A</v>
      </c>
      <c r="FI77" s="14" t="e">
        <v>#N/A</v>
      </c>
      <c r="FK77" s="14" t="e">
        <v>#N/A</v>
      </c>
      <c r="FL77" s="14" t="e">
        <v>#N/A</v>
      </c>
      <c r="FN77" s="14" t="e">
        <v>#N/A</v>
      </c>
      <c r="FO77" s="14" t="e">
        <v>#N/A</v>
      </c>
      <c r="FQ77" s="14" t="e">
        <v>#N/A</v>
      </c>
      <c r="FR77" s="14" t="e">
        <v>#N/A</v>
      </c>
      <c r="FT77" s="14" t="e">
        <v>#N/A</v>
      </c>
      <c r="FU77" s="14" t="e">
        <v>#N/A</v>
      </c>
      <c r="FW77" s="14" t="e">
        <v>#N/A</v>
      </c>
      <c r="FX77" s="14" t="e">
        <v>#N/A</v>
      </c>
      <c r="FZ77" s="14" t="e">
        <v>#N/A</v>
      </c>
      <c r="GA77" s="14" t="e">
        <v>#N/A</v>
      </c>
      <c r="GC77" s="14" t="e">
        <v>#N/A</v>
      </c>
      <c r="GD77" s="14" t="e">
        <v>#N/A</v>
      </c>
      <c r="GF77" s="14" t="e">
        <v>#N/A</v>
      </c>
      <c r="GG77" s="14" t="e">
        <v>#N/A</v>
      </c>
      <c r="GI77" s="14" t="e">
        <v>#N/A</v>
      </c>
      <c r="GJ77" s="14" t="e">
        <v>#N/A</v>
      </c>
      <c r="GL77" s="14" t="e">
        <v>#N/A</v>
      </c>
      <c r="GM77" s="14" t="e">
        <v>#N/A</v>
      </c>
      <c r="GO77" s="14" t="e">
        <v>#N/A</v>
      </c>
      <c r="GP77" s="14" t="e">
        <v>#N/A</v>
      </c>
      <c r="GR77" s="14" t="e">
        <v>#N/A</v>
      </c>
      <c r="GS77" s="14" t="e">
        <v>#N/A</v>
      </c>
      <c r="GU77" s="14" t="e">
        <v>#N/A</v>
      </c>
      <c r="GV77" s="14" t="e">
        <v>#N/A</v>
      </c>
      <c r="GX77" s="14" t="e">
        <v>#N/A</v>
      </c>
      <c r="GY77" s="14" t="e">
        <v>#N/A</v>
      </c>
      <c r="HA77" s="14" t="e">
        <v>#N/A</v>
      </c>
      <c r="HB77" s="14" t="e">
        <v>#N/A</v>
      </c>
      <c r="HD77" s="14" t="e">
        <v>#N/A</v>
      </c>
      <c r="HE77" s="14" t="e">
        <v>#N/A</v>
      </c>
      <c r="HJ77" s="14" t="e">
        <v>#N/A</v>
      </c>
      <c r="HK77" s="14" t="e">
        <v>#N/A</v>
      </c>
      <c r="HM77" s="14" t="e">
        <v>#N/A</v>
      </c>
      <c r="HN77" s="14" t="e">
        <v>#N/A</v>
      </c>
      <c r="HP77" s="14" t="e">
        <v>#N/A</v>
      </c>
      <c r="HQ77" s="14" t="e">
        <v>#N/A</v>
      </c>
      <c r="HS77" s="14" t="e">
        <v>#N/A</v>
      </c>
      <c r="HT77" s="14" t="e">
        <v>#N/A</v>
      </c>
      <c r="HY77" s="14" t="e">
        <v>#N/A</v>
      </c>
      <c r="HZ77" s="14" t="e">
        <v>#N/A</v>
      </c>
      <c r="IB77" s="14" t="e">
        <v>#N/A</v>
      </c>
      <c r="IC77" s="14" t="e">
        <v>#N/A</v>
      </c>
      <c r="IE77" s="14" t="e">
        <v>#N/A</v>
      </c>
      <c r="IF77" s="14" t="e">
        <v>#N/A</v>
      </c>
      <c r="IH77" s="14" t="e">
        <v>#N/A</v>
      </c>
      <c r="II77" s="14" t="e">
        <v>#N/A</v>
      </c>
      <c r="IT77" s="14" t="e">
        <v>#N/A</v>
      </c>
      <c r="IU77" s="14" t="e">
        <v>#N/A</v>
      </c>
      <c r="IW77" s="14" t="e">
        <v>#N/A</v>
      </c>
      <c r="IX77" s="14" t="e">
        <v>#N/A</v>
      </c>
      <c r="JC77" s="14" t="e">
        <v>#N/A</v>
      </c>
      <c r="JD77" s="14" t="e">
        <v>#N/A</v>
      </c>
      <c r="JF77" s="14" t="e">
        <v>#N/A</v>
      </c>
      <c r="JG77" s="14" t="e">
        <v>#N/A</v>
      </c>
      <c r="JI77" s="14" t="e">
        <v>#N/A</v>
      </c>
      <c r="JJ77" s="14" t="e">
        <v>#N/A</v>
      </c>
      <c r="JL77" s="14" t="e">
        <v>#N/A</v>
      </c>
      <c r="JM77" s="14" t="e">
        <v>#N/A</v>
      </c>
      <c r="JO77" s="14" t="e">
        <v>#N/A</v>
      </c>
      <c r="JP77" s="14" t="e">
        <v>#N/A</v>
      </c>
      <c r="JR77" s="14" t="e">
        <v>#N/A</v>
      </c>
      <c r="JS77" s="14" t="e">
        <v>#N/A</v>
      </c>
      <c r="JU77" s="14" t="e">
        <v>#N/A</v>
      </c>
      <c r="JV77" s="14" t="e">
        <v>#N/A</v>
      </c>
      <c r="JX77" s="14" t="e">
        <v>#N/A</v>
      </c>
      <c r="JY77" s="14" t="e">
        <v>#N/A</v>
      </c>
      <c r="KA77" s="14" t="e">
        <v>#N/A</v>
      </c>
      <c r="KB77" s="14" t="e">
        <v>#N/A</v>
      </c>
      <c r="KD77" s="14" t="e">
        <v>#N/A</v>
      </c>
      <c r="KE77" s="14" t="e">
        <v>#N/A</v>
      </c>
      <c r="KG77" s="14" t="e">
        <v>#N/A</v>
      </c>
      <c r="KH77" s="14" t="e">
        <v>#N/A</v>
      </c>
      <c r="KJ77" s="14" t="e">
        <v>#N/A</v>
      </c>
      <c r="KK77" s="14" t="e">
        <v>#N/A</v>
      </c>
      <c r="KM77" s="14" t="e">
        <v>#N/A</v>
      </c>
      <c r="KN77" s="14" t="e">
        <v>#N/A</v>
      </c>
      <c r="KP77" s="14" t="e">
        <v>#N/A</v>
      </c>
      <c r="KQ77" s="14" t="e">
        <v>#N/A</v>
      </c>
      <c r="KS77" s="14" t="e">
        <v>#N/A</v>
      </c>
      <c r="KT77" s="14" t="e">
        <v>#N/A</v>
      </c>
      <c r="KV77" s="14" t="e">
        <v>#N/A</v>
      </c>
      <c r="KW77" s="14" t="e">
        <v>#N/A</v>
      </c>
      <c r="KY77" s="14" t="e">
        <v>#N/A</v>
      </c>
      <c r="KZ77" s="14" t="e">
        <v>#N/A</v>
      </c>
      <c r="LB77" s="14" t="e">
        <v>#N/A</v>
      </c>
      <c r="LC77" s="14" t="e">
        <v>#N/A</v>
      </c>
      <c r="LH77" s="14" t="e">
        <v>#N/A</v>
      </c>
      <c r="LI77" s="14" t="e">
        <v>#N/A</v>
      </c>
      <c r="LT77" s="14" t="e">
        <v>#N/A</v>
      </c>
      <c r="LU77" s="14" t="e">
        <v>#N/A</v>
      </c>
      <c r="LW77" s="14" t="e">
        <v>#N/A</v>
      </c>
      <c r="LX77" s="14" t="e">
        <v>#N/A</v>
      </c>
      <c r="LZ77" s="14" t="e">
        <v>#N/A</v>
      </c>
      <c r="MA77" s="14" t="e">
        <v>#N/A</v>
      </c>
      <c r="MC77" s="14" t="e">
        <v>#N/A</v>
      </c>
      <c r="MD77" s="14" t="e">
        <v>#N/A</v>
      </c>
      <c r="MF77" s="14" t="e">
        <v>#N/A</v>
      </c>
      <c r="MG77" s="14" t="e">
        <v>#N/A</v>
      </c>
      <c r="MI77" s="14" t="e">
        <v>#N/A</v>
      </c>
      <c r="MJ77" s="14" t="e">
        <v>#N/A</v>
      </c>
      <c r="ML77" s="14" t="e">
        <v>#N/A</v>
      </c>
      <c r="MM77" s="14" t="e">
        <v>#N/A</v>
      </c>
      <c r="MO77" s="14" t="e">
        <v>#N/A</v>
      </c>
      <c r="MP77" s="14" t="e">
        <v>#N/A</v>
      </c>
      <c r="MR77" s="14" t="e">
        <v>#N/A</v>
      </c>
      <c r="MS77" s="14" t="e">
        <v>#N/A</v>
      </c>
      <c r="MU77" s="14" t="e">
        <v>#N/A</v>
      </c>
      <c r="MV77" s="14" t="e">
        <v>#N/A</v>
      </c>
      <c r="MX77" s="14" t="e">
        <v>#N/A</v>
      </c>
      <c r="MY77" s="14" t="e">
        <v>#N/A</v>
      </c>
      <c r="NA77" s="14" t="e">
        <v>#N/A</v>
      </c>
      <c r="NB77" s="14" t="e">
        <v>#N/A</v>
      </c>
      <c r="ND77" s="14" t="e">
        <v>#N/A</v>
      </c>
      <c r="NE77" s="14" t="e">
        <v>#N/A</v>
      </c>
      <c r="NG77" s="14" t="e">
        <v>#N/A</v>
      </c>
      <c r="NH77" s="14" t="e">
        <v>#N/A</v>
      </c>
      <c r="NJ77" s="14" t="e">
        <v>#N/A</v>
      </c>
      <c r="NK77" s="14" t="e">
        <v>#N/A</v>
      </c>
      <c r="NM77" s="14" t="e">
        <v>#N/A</v>
      </c>
      <c r="NN77" s="14" t="e">
        <v>#N/A</v>
      </c>
      <c r="NP77" s="14" t="e">
        <v>#N/A</v>
      </c>
      <c r="NQ77" s="14" t="e">
        <v>#N/A</v>
      </c>
      <c r="NS77" s="14" t="e">
        <v>#N/A</v>
      </c>
      <c r="NT77" s="14" t="e">
        <v>#N/A</v>
      </c>
      <c r="NV77" s="14" t="e">
        <v>#N/A</v>
      </c>
      <c r="NW77" s="14" t="e">
        <v>#N/A</v>
      </c>
      <c r="NY77" s="14" t="e">
        <v>#N/A</v>
      </c>
      <c r="NZ77" s="14" t="e">
        <v>#N/A</v>
      </c>
      <c r="OB77" s="14" t="e">
        <v>#N/A</v>
      </c>
      <c r="OC77" s="14" t="e">
        <v>#N/A</v>
      </c>
      <c r="OE77" s="14" t="e">
        <v>#N/A</v>
      </c>
      <c r="OF77" s="14" t="e">
        <v>#N/A</v>
      </c>
      <c r="OH77" s="14" t="e">
        <v>#N/A</v>
      </c>
      <c r="OI77" s="14" t="e">
        <v>#N/A</v>
      </c>
      <c r="OK77" s="14" t="e">
        <v>#N/A</v>
      </c>
      <c r="OL77" s="14" t="e">
        <v>#N/A</v>
      </c>
      <c r="ON77" s="14" t="e">
        <v>#N/A</v>
      </c>
      <c r="OO77" s="14" t="e">
        <v>#N/A</v>
      </c>
      <c r="OQ77" s="14" t="e">
        <v>#N/A</v>
      </c>
      <c r="OR77" s="14" t="e">
        <v>#N/A</v>
      </c>
      <c r="OT77" s="14" t="e">
        <v>#N/A</v>
      </c>
      <c r="OU77" s="14" t="e">
        <v>#N/A</v>
      </c>
      <c r="OW77" s="14" t="e">
        <v>#N/A</v>
      </c>
      <c r="OX77" s="14" t="e">
        <v>#N/A</v>
      </c>
      <c r="OZ77" s="14" t="e">
        <v>#N/A</v>
      </c>
      <c r="PA77" s="14" t="e">
        <v>#N/A</v>
      </c>
      <c r="PC77" s="14" t="e">
        <v>#N/A</v>
      </c>
      <c r="PD77" s="14" t="e">
        <v>#N/A</v>
      </c>
      <c r="PF77" s="14" t="e">
        <v>#N/A</v>
      </c>
      <c r="PG77" s="14" t="e">
        <v>#N/A</v>
      </c>
      <c r="PI77" s="14" t="e">
        <v>#N/A</v>
      </c>
      <c r="PJ77" s="14" t="e">
        <v>#N/A</v>
      </c>
      <c r="PL77" s="14" t="e">
        <v>#N/A</v>
      </c>
      <c r="PM77" s="14" t="e">
        <v>#N/A</v>
      </c>
      <c r="PO77" s="14" t="e">
        <v>#N/A</v>
      </c>
      <c r="PP77" s="14" t="e">
        <v>#N/A</v>
      </c>
      <c r="PR77" s="14" t="e">
        <v>#N/A</v>
      </c>
      <c r="PS77" s="14" t="e">
        <v>#N/A</v>
      </c>
      <c r="PW77" s="35" t="e">
        <v>#N/A</v>
      </c>
      <c r="PX77" s="35" t="e">
        <f t="shared" si="1"/>
        <v>#N/A</v>
      </c>
    </row>
    <row r="78" spans="1:442" x14ac:dyDescent="0.25">
      <c r="A78" s="12" t="s">
        <v>147</v>
      </c>
      <c r="B78" s="41" t="s">
        <v>23</v>
      </c>
      <c r="C78" s="12" t="s">
        <v>146</v>
      </c>
      <c r="E78" s="14">
        <v>2</v>
      </c>
      <c r="F78" s="14">
        <v>0</v>
      </c>
      <c r="H78" s="14">
        <v>2</v>
      </c>
      <c r="I78" s="14">
        <v>6.25</v>
      </c>
      <c r="N78" s="14">
        <v>1</v>
      </c>
      <c r="O78" s="14">
        <v>0</v>
      </c>
      <c r="Q78" s="14">
        <v>1</v>
      </c>
      <c r="R78" s="14">
        <v>0</v>
      </c>
      <c r="T78" s="14">
        <v>1</v>
      </c>
      <c r="U78" s="14">
        <v>0</v>
      </c>
      <c r="AC78" s="14">
        <v>2</v>
      </c>
      <c r="AD78" s="14">
        <v>0</v>
      </c>
      <c r="AL78" s="14">
        <v>1</v>
      </c>
      <c r="AM78" s="14">
        <v>0</v>
      </c>
      <c r="AO78" s="14">
        <v>2</v>
      </c>
      <c r="AP78" s="14">
        <v>0</v>
      </c>
      <c r="BA78" s="14">
        <v>1</v>
      </c>
      <c r="BB78" s="14">
        <v>0</v>
      </c>
      <c r="BY78" s="14">
        <v>1</v>
      </c>
      <c r="BZ78" s="14">
        <v>0</v>
      </c>
      <c r="FE78" s="14">
        <v>4</v>
      </c>
      <c r="FF78" s="14">
        <v>0</v>
      </c>
      <c r="FK78" s="14">
        <v>2</v>
      </c>
      <c r="FL78" s="14">
        <v>14.5</v>
      </c>
      <c r="FW78" s="14">
        <v>1</v>
      </c>
      <c r="FX78" s="14">
        <v>0</v>
      </c>
      <c r="GL78" s="14">
        <v>1</v>
      </c>
      <c r="GM78" s="14">
        <v>0</v>
      </c>
      <c r="GR78" s="14">
        <v>5</v>
      </c>
      <c r="GS78" s="14">
        <v>4.5</v>
      </c>
      <c r="GU78" s="14">
        <v>3</v>
      </c>
      <c r="GV78" s="14">
        <v>0</v>
      </c>
      <c r="HJ78" s="14">
        <v>3</v>
      </c>
      <c r="HK78" s="14">
        <v>1</v>
      </c>
      <c r="HP78" s="14">
        <v>3</v>
      </c>
      <c r="HQ78" s="14">
        <v>5.5</v>
      </c>
      <c r="HS78" s="14">
        <v>1</v>
      </c>
      <c r="HT78" s="14">
        <v>1.2000000000000002</v>
      </c>
      <c r="HY78" s="14">
        <v>1</v>
      </c>
      <c r="HZ78" s="14">
        <v>0</v>
      </c>
      <c r="IH78" s="14">
        <v>1</v>
      </c>
      <c r="II78" s="14">
        <v>5</v>
      </c>
      <c r="JF78" s="14">
        <v>1</v>
      </c>
      <c r="JG78" s="14">
        <v>0.9</v>
      </c>
      <c r="KY78" s="14">
        <v>4</v>
      </c>
      <c r="KZ78" s="14">
        <v>0</v>
      </c>
      <c r="LW78" s="14">
        <v>5</v>
      </c>
      <c r="LX78" s="14">
        <v>0</v>
      </c>
      <c r="MC78" s="14">
        <v>1</v>
      </c>
      <c r="MD78" s="14">
        <v>0</v>
      </c>
      <c r="MF78" s="14">
        <v>1</v>
      </c>
      <c r="MG78" s="14">
        <v>0</v>
      </c>
      <c r="ML78" s="14">
        <v>1</v>
      </c>
      <c r="MM78" s="14">
        <v>0</v>
      </c>
      <c r="MO78" s="14">
        <v>3</v>
      </c>
      <c r="MP78" s="14">
        <v>7.75</v>
      </c>
      <c r="MR78" s="14">
        <v>4</v>
      </c>
      <c r="MS78" s="14">
        <v>5.9</v>
      </c>
      <c r="MU78" s="14">
        <v>2</v>
      </c>
      <c r="MV78" s="14">
        <v>0.70000000000000007</v>
      </c>
      <c r="MX78" s="14">
        <v>1</v>
      </c>
      <c r="MY78" s="14">
        <v>0</v>
      </c>
      <c r="NA78" s="14">
        <v>3</v>
      </c>
      <c r="NB78" s="14">
        <v>1.3</v>
      </c>
      <c r="ND78" s="14">
        <v>1</v>
      </c>
      <c r="NE78" s="14">
        <v>5</v>
      </c>
      <c r="NG78" s="14">
        <v>1</v>
      </c>
      <c r="NH78" s="14">
        <v>3.25</v>
      </c>
      <c r="NM78" s="14">
        <v>1</v>
      </c>
      <c r="NN78" s="14">
        <v>0</v>
      </c>
      <c r="NS78" s="14">
        <v>1</v>
      </c>
      <c r="NT78" s="14">
        <v>0</v>
      </c>
      <c r="NV78" s="14">
        <v>1</v>
      </c>
      <c r="NW78" s="14">
        <v>0</v>
      </c>
      <c r="NY78" s="14">
        <v>1</v>
      </c>
      <c r="NZ78" s="14">
        <v>0</v>
      </c>
      <c r="OB78" s="14">
        <v>1</v>
      </c>
      <c r="OC78" s="14">
        <v>0</v>
      </c>
      <c r="OH78" s="14">
        <v>3</v>
      </c>
      <c r="OI78" s="14">
        <v>3</v>
      </c>
      <c r="ON78" s="14">
        <v>2</v>
      </c>
      <c r="OO78" s="14">
        <v>0</v>
      </c>
      <c r="OQ78" s="14">
        <v>2</v>
      </c>
      <c r="OR78" s="14">
        <v>0</v>
      </c>
      <c r="PF78" s="14">
        <v>2</v>
      </c>
      <c r="PG78" s="14">
        <v>6.5</v>
      </c>
      <c r="PO78" s="14">
        <v>4</v>
      </c>
      <c r="PP78" s="14">
        <v>1.4000000000000001</v>
      </c>
      <c r="PW78" s="35">
        <v>13.65</v>
      </c>
      <c r="PX78" s="35">
        <f t="shared" si="1"/>
        <v>13.65</v>
      </c>
    </row>
    <row r="79" spans="1:442" x14ac:dyDescent="0.25">
      <c r="A79" s="12" t="s">
        <v>452</v>
      </c>
      <c r="B79" s="41" t="s">
        <v>453</v>
      </c>
      <c r="C79" s="12" t="s">
        <v>454</v>
      </c>
      <c r="PT79" s="14">
        <v>40</v>
      </c>
      <c r="PW79" s="35">
        <v>0</v>
      </c>
      <c r="PX79" s="35">
        <f t="shared" si="1"/>
        <v>40</v>
      </c>
    </row>
    <row r="80" spans="1:442" hidden="1" x14ac:dyDescent="0.25">
      <c r="A80" s="12" t="s">
        <v>46</v>
      </c>
      <c r="B80" s="41" t="s">
        <v>12</v>
      </c>
      <c r="C80" s="12" t="s">
        <v>145</v>
      </c>
      <c r="FB80" s="14" t="e">
        <v>#N/A</v>
      </c>
      <c r="FC80" s="14" t="e">
        <v>#N/A</v>
      </c>
      <c r="FE80" s="14" t="e">
        <v>#N/A</v>
      </c>
      <c r="FF80" s="14" t="e">
        <v>#N/A</v>
      </c>
      <c r="FK80" s="14" t="e">
        <v>#N/A</v>
      </c>
      <c r="FL80" s="14" t="e">
        <v>#N/A</v>
      </c>
      <c r="FW80" s="14" t="e">
        <v>#N/A</v>
      </c>
      <c r="FX80" s="14" t="e">
        <v>#N/A</v>
      </c>
      <c r="GL80" s="14" t="e">
        <v>#N/A</v>
      </c>
      <c r="GM80" s="14" t="e">
        <v>#N/A</v>
      </c>
      <c r="GO80" s="14" t="e">
        <v>#N/A</v>
      </c>
      <c r="GP80" s="14" t="e">
        <v>#N/A</v>
      </c>
      <c r="GR80" s="14" t="e">
        <v>#N/A</v>
      </c>
      <c r="GS80" s="14" t="e">
        <v>#N/A</v>
      </c>
      <c r="GU80" s="14" t="e">
        <v>#N/A</v>
      </c>
      <c r="GV80" s="14" t="e">
        <v>#N/A</v>
      </c>
      <c r="HJ80" s="14" t="e">
        <v>#N/A</v>
      </c>
      <c r="HK80" s="14" t="e">
        <v>#N/A</v>
      </c>
      <c r="HP80" s="14" t="e">
        <v>#N/A</v>
      </c>
      <c r="HQ80" s="14" t="e">
        <v>#N/A</v>
      </c>
      <c r="HS80" s="14" t="e">
        <v>#N/A</v>
      </c>
      <c r="HT80" s="14" t="e">
        <v>#N/A</v>
      </c>
      <c r="HY80" s="14" t="e">
        <v>#N/A</v>
      </c>
      <c r="HZ80" s="14" t="e">
        <v>#N/A</v>
      </c>
      <c r="IH80" s="14" t="e">
        <v>#N/A</v>
      </c>
      <c r="II80" s="14" t="e">
        <v>#N/A</v>
      </c>
      <c r="JF80" s="14" t="e">
        <v>#N/A</v>
      </c>
      <c r="JG80" s="14" t="e">
        <v>#N/A</v>
      </c>
      <c r="KY80" s="14" t="e">
        <v>#N/A</v>
      </c>
      <c r="KZ80" s="14" t="e">
        <v>#N/A</v>
      </c>
      <c r="LW80" s="14" t="e">
        <v>#N/A</v>
      </c>
      <c r="LX80" s="14" t="e">
        <v>#N/A</v>
      </c>
      <c r="MC80" s="14" t="e">
        <v>#N/A</v>
      </c>
      <c r="MD80" s="14" t="e">
        <v>#N/A</v>
      </c>
      <c r="MF80" s="14" t="e">
        <v>#N/A</v>
      </c>
      <c r="MG80" s="14" t="e">
        <v>#N/A</v>
      </c>
      <c r="ML80" s="14" t="e">
        <v>#N/A</v>
      </c>
      <c r="MM80" s="14" t="e">
        <v>#N/A</v>
      </c>
      <c r="MO80" s="14" t="e">
        <v>#N/A</v>
      </c>
      <c r="MP80" s="14" t="e">
        <v>#N/A</v>
      </c>
      <c r="MR80" s="14" t="e">
        <v>#N/A</v>
      </c>
      <c r="MS80" s="14" t="e">
        <v>#N/A</v>
      </c>
      <c r="MU80" s="14" t="e">
        <v>#N/A</v>
      </c>
      <c r="MV80" s="14" t="e">
        <v>#N/A</v>
      </c>
      <c r="MX80" s="14" t="e">
        <v>#N/A</v>
      </c>
      <c r="MY80" s="14" t="e">
        <v>#N/A</v>
      </c>
      <c r="NA80" s="14" t="e">
        <v>#N/A</v>
      </c>
      <c r="NB80" s="14" t="e">
        <v>#N/A</v>
      </c>
      <c r="ND80" s="14" t="e">
        <v>#N/A</v>
      </c>
      <c r="NE80" s="14" t="e">
        <v>#N/A</v>
      </c>
      <c r="NG80" s="14" t="e">
        <v>#N/A</v>
      </c>
      <c r="NH80" s="14" t="e">
        <v>#N/A</v>
      </c>
      <c r="NM80" s="14" t="e">
        <v>#N/A</v>
      </c>
      <c r="NN80" s="14" t="e">
        <v>#N/A</v>
      </c>
      <c r="NS80" s="14" t="e">
        <v>#N/A</v>
      </c>
      <c r="NT80" s="14" t="e">
        <v>#N/A</v>
      </c>
      <c r="NV80" s="14" t="e">
        <v>#N/A</v>
      </c>
      <c r="NW80" s="14" t="e">
        <v>#N/A</v>
      </c>
      <c r="NY80" s="14" t="e">
        <v>#N/A</v>
      </c>
      <c r="NZ80" s="14" t="e">
        <v>#N/A</v>
      </c>
      <c r="OB80" s="14" t="e">
        <v>#N/A</v>
      </c>
      <c r="OC80" s="14" t="e">
        <v>#N/A</v>
      </c>
      <c r="OH80" s="14" t="e">
        <v>#N/A</v>
      </c>
      <c r="OI80" s="14" t="e">
        <v>#N/A</v>
      </c>
      <c r="ON80" s="14" t="e">
        <v>#N/A</v>
      </c>
      <c r="OO80" s="14" t="e">
        <v>#N/A</v>
      </c>
      <c r="OQ80" s="14" t="e">
        <v>#N/A</v>
      </c>
      <c r="OR80" s="14" t="e">
        <v>#N/A</v>
      </c>
      <c r="PF80" s="14" t="e">
        <v>#N/A</v>
      </c>
      <c r="PG80" s="14" t="e">
        <v>#N/A</v>
      </c>
      <c r="PO80" s="14" t="e">
        <v>#N/A</v>
      </c>
      <c r="PP80" s="14" t="e">
        <v>#N/A</v>
      </c>
      <c r="PW80" s="35" t="e">
        <v>#N/A</v>
      </c>
      <c r="PX80" s="35" t="e">
        <f t="shared" si="1"/>
        <v>#N/A</v>
      </c>
    </row>
    <row r="81" spans="1:441" s="16" customFormat="1" ht="12.75" hidden="1" customHeight="1" x14ac:dyDescent="0.25">
      <c r="A81" s="12" t="s">
        <v>144</v>
      </c>
      <c r="B81" s="41" t="s">
        <v>44</v>
      </c>
      <c r="C81" s="12" t="s">
        <v>143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 t="e">
        <v>#N/A</v>
      </c>
      <c r="FC81" s="14" t="e">
        <v>#N/A</v>
      </c>
      <c r="FD81" s="14"/>
      <c r="FE81" s="14" t="e">
        <v>#N/A</v>
      </c>
      <c r="FF81" s="14" t="e">
        <v>#N/A</v>
      </c>
      <c r="FG81" s="14"/>
      <c r="FH81" s="14"/>
      <c r="FI81" s="14"/>
      <c r="FJ81" s="14"/>
      <c r="FK81" s="14" t="e">
        <v>#N/A</v>
      </c>
      <c r="FL81" s="14" t="e">
        <v>#N/A</v>
      </c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 t="e">
        <v>#N/A</v>
      </c>
      <c r="FX81" s="14" t="e">
        <v>#N/A</v>
      </c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 t="e">
        <v>#N/A</v>
      </c>
      <c r="GM81" s="14" t="e">
        <v>#N/A</v>
      </c>
      <c r="GN81" s="14"/>
      <c r="GO81" s="14" t="e">
        <v>#N/A</v>
      </c>
      <c r="GP81" s="14" t="e">
        <v>#N/A</v>
      </c>
      <c r="GQ81" s="14"/>
      <c r="GR81" s="14" t="e">
        <v>#N/A</v>
      </c>
      <c r="GS81" s="14" t="e">
        <v>#N/A</v>
      </c>
      <c r="GT81" s="14"/>
      <c r="GU81" s="14" t="e">
        <v>#N/A</v>
      </c>
      <c r="GV81" s="14" t="e">
        <v>#N/A</v>
      </c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 t="e">
        <v>#N/A</v>
      </c>
      <c r="HK81" s="14" t="e">
        <v>#N/A</v>
      </c>
      <c r="HL81" s="14"/>
      <c r="HM81" s="14"/>
      <c r="HN81" s="14"/>
      <c r="HO81" s="14"/>
      <c r="HP81" s="14" t="e">
        <v>#N/A</v>
      </c>
      <c r="HQ81" s="14" t="e">
        <v>#N/A</v>
      </c>
      <c r="HR81" s="14"/>
      <c r="HS81" s="14" t="e">
        <v>#N/A</v>
      </c>
      <c r="HT81" s="14" t="e">
        <v>#N/A</v>
      </c>
      <c r="HU81" s="14"/>
      <c r="HV81" s="14"/>
      <c r="HW81" s="14"/>
      <c r="HX81" s="14"/>
      <c r="HY81" s="14" t="e">
        <v>#N/A</v>
      </c>
      <c r="HZ81" s="14" t="e">
        <v>#N/A</v>
      </c>
      <c r="IA81" s="14"/>
      <c r="IB81" s="14"/>
      <c r="IC81" s="14"/>
      <c r="ID81" s="14"/>
      <c r="IE81" s="14"/>
      <c r="IF81" s="14"/>
      <c r="IG81" s="14"/>
      <c r="IH81" s="14" t="e">
        <v>#N/A</v>
      </c>
      <c r="II81" s="14" t="e">
        <v>#N/A</v>
      </c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 t="e">
        <v>#N/A</v>
      </c>
      <c r="JG81" s="14" t="e">
        <v>#N/A</v>
      </c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14"/>
      <c r="KW81" s="14"/>
      <c r="KX81" s="14"/>
      <c r="KY81" s="14" t="e">
        <v>#N/A</v>
      </c>
      <c r="KZ81" s="14" t="e">
        <v>#N/A</v>
      </c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 t="e">
        <v>#N/A</v>
      </c>
      <c r="LX81" s="14" t="e">
        <v>#N/A</v>
      </c>
      <c r="LY81" s="14"/>
      <c r="LZ81" s="14"/>
      <c r="MA81" s="14"/>
      <c r="MB81" s="14"/>
      <c r="MC81" s="14" t="e">
        <v>#N/A</v>
      </c>
      <c r="MD81" s="14" t="e">
        <v>#N/A</v>
      </c>
      <c r="ME81" s="14"/>
      <c r="MF81" s="14" t="e">
        <v>#N/A</v>
      </c>
      <c r="MG81" s="14" t="e">
        <v>#N/A</v>
      </c>
      <c r="MH81" s="14"/>
      <c r="MI81" s="14"/>
      <c r="MJ81" s="14"/>
      <c r="MK81" s="14"/>
      <c r="ML81" s="14" t="e">
        <v>#N/A</v>
      </c>
      <c r="MM81" s="14" t="e">
        <v>#N/A</v>
      </c>
      <c r="MN81" s="14"/>
      <c r="MO81" s="14" t="e">
        <v>#N/A</v>
      </c>
      <c r="MP81" s="14" t="e">
        <v>#N/A</v>
      </c>
      <c r="MQ81" s="14"/>
      <c r="MR81" s="14" t="e">
        <v>#N/A</v>
      </c>
      <c r="MS81" s="14" t="e">
        <v>#N/A</v>
      </c>
      <c r="MT81" s="14"/>
      <c r="MU81" s="14" t="e">
        <v>#N/A</v>
      </c>
      <c r="MV81" s="14" t="e">
        <v>#N/A</v>
      </c>
      <c r="MW81" s="14"/>
      <c r="MX81" s="14" t="e">
        <v>#N/A</v>
      </c>
      <c r="MY81" s="14" t="e">
        <v>#N/A</v>
      </c>
      <c r="MZ81" s="14"/>
      <c r="NA81" s="14" t="e">
        <v>#N/A</v>
      </c>
      <c r="NB81" s="14" t="e">
        <v>#N/A</v>
      </c>
      <c r="NC81" s="14"/>
      <c r="ND81" s="14" t="e">
        <v>#N/A</v>
      </c>
      <c r="NE81" s="14" t="e">
        <v>#N/A</v>
      </c>
      <c r="NF81" s="14"/>
      <c r="NG81" s="14" t="e">
        <v>#N/A</v>
      </c>
      <c r="NH81" s="14" t="e">
        <v>#N/A</v>
      </c>
      <c r="NI81" s="14"/>
      <c r="NJ81" s="14"/>
      <c r="NK81" s="14"/>
      <c r="NL81" s="14"/>
      <c r="NM81" s="14" t="e">
        <v>#N/A</v>
      </c>
      <c r="NN81" s="14" t="e">
        <v>#N/A</v>
      </c>
      <c r="NO81" s="14"/>
      <c r="NP81" s="14"/>
      <c r="NQ81" s="14"/>
      <c r="NR81" s="14"/>
      <c r="NS81" s="14" t="e">
        <v>#N/A</v>
      </c>
      <c r="NT81" s="14" t="e">
        <v>#N/A</v>
      </c>
      <c r="NU81" s="14"/>
      <c r="NV81" s="14" t="e">
        <v>#N/A</v>
      </c>
      <c r="NW81" s="14" t="e">
        <v>#N/A</v>
      </c>
      <c r="NX81" s="14"/>
      <c r="NY81" s="14" t="e">
        <v>#N/A</v>
      </c>
      <c r="NZ81" s="14" t="e">
        <v>#N/A</v>
      </c>
      <c r="OA81" s="14"/>
      <c r="OB81" s="14" t="e">
        <v>#N/A</v>
      </c>
      <c r="OC81" s="14" t="e">
        <v>#N/A</v>
      </c>
      <c r="OD81" s="14"/>
      <c r="OE81" s="14"/>
      <c r="OF81" s="14"/>
      <c r="OG81" s="14"/>
      <c r="OH81" s="14" t="e">
        <v>#N/A</v>
      </c>
      <c r="OI81" s="14" t="e">
        <v>#N/A</v>
      </c>
      <c r="OJ81" s="14"/>
      <c r="OK81" s="14"/>
      <c r="OL81" s="14"/>
      <c r="OM81" s="14"/>
      <c r="ON81" s="14" t="e">
        <v>#N/A</v>
      </c>
      <c r="OO81" s="14" t="e">
        <v>#N/A</v>
      </c>
      <c r="OP81" s="14"/>
      <c r="OQ81" s="14" t="e">
        <v>#N/A</v>
      </c>
      <c r="OR81" s="14" t="e">
        <v>#N/A</v>
      </c>
      <c r="OS81" s="14"/>
      <c r="OT81" s="14"/>
      <c r="OU81" s="14"/>
      <c r="OV81" s="14"/>
      <c r="OW81" s="14"/>
      <c r="OX81" s="14"/>
      <c r="OY81" s="14"/>
      <c r="OZ81" s="14"/>
      <c r="PA81" s="14"/>
      <c r="PB81" s="14"/>
      <c r="PC81" s="14"/>
      <c r="PD81" s="14"/>
      <c r="PE81" s="14"/>
      <c r="PF81" s="14" t="e">
        <v>#N/A</v>
      </c>
      <c r="PG81" s="14" t="e">
        <v>#N/A</v>
      </c>
      <c r="PH81" s="14"/>
      <c r="PI81" s="14"/>
      <c r="PJ81" s="14"/>
      <c r="PK81" s="14"/>
      <c r="PL81" s="14"/>
      <c r="PM81" s="14"/>
      <c r="PN81" s="14"/>
      <c r="PO81" s="14" t="e">
        <v>#N/A</v>
      </c>
      <c r="PP81" s="14" t="e">
        <v>#N/A</v>
      </c>
      <c r="PQ81" s="14"/>
      <c r="PR81" s="14"/>
      <c r="PS81" s="14"/>
      <c r="PT81" s="14"/>
      <c r="PU81" s="14"/>
      <c r="PV81" s="14"/>
      <c r="PW81" s="35" t="e">
        <v>#N/A</v>
      </c>
      <c r="PX81" s="35" t="e">
        <f t="shared" si="1"/>
        <v>#N/A</v>
      </c>
      <c r="PY81" s="34"/>
    </row>
    <row r="82" spans="1:441" s="16" customFormat="1" x14ac:dyDescent="0.25">
      <c r="A82" s="12" t="s">
        <v>237</v>
      </c>
      <c r="B82" s="41" t="s">
        <v>238</v>
      </c>
      <c r="C82" s="12" t="s">
        <v>239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5</v>
      </c>
      <c r="Q82" s="14"/>
      <c r="R82" s="14"/>
      <c r="S82" s="14"/>
      <c r="T82" s="14">
        <v>5</v>
      </c>
      <c r="U82" s="14">
        <v>1.2000000000000002</v>
      </c>
      <c r="V82" s="14">
        <v>5</v>
      </c>
      <c r="W82" s="14">
        <v>1</v>
      </c>
      <c r="X82" s="14">
        <v>1.5</v>
      </c>
      <c r="Y82" s="14"/>
      <c r="Z82" s="14">
        <v>2</v>
      </c>
      <c r="AA82" s="14">
        <v>0</v>
      </c>
      <c r="AB82" s="14"/>
      <c r="AC82" s="14">
        <v>2</v>
      </c>
      <c r="AD82" s="14">
        <v>0.9</v>
      </c>
      <c r="AE82" s="14">
        <v>5</v>
      </c>
      <c r="AF82" s="14">
        <v>1</v>
      </c>
      <c r="AG82" s="14">
        <v>0.6</v>
      </c>
      <c r="AH82" s="14"/>
      <c r="AI82" s="14">
        <v>2</v>
      </c>
      <c r="AJ82" s="14">
        <v>4</v>
      </c>
      <c r="AK82" s="14"/>
      <c r="AL82" s="14">
        <v>1</v>
      </c>
      <c r="AM82" s="14">
        <v>0</v>
      </c>
      <c r="AN82" s="14"/>
      <c r="AO82" s="14">
        <v>2</v>
      </c>
      <c r="AP82" s="14">
        <v>0</v>
      </c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>
        <v>1</v>
      </c>
      <c r="CF82" s="14">
        <v>4.5</v>
      </c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>
        <v>1</v>
      </c>
      <c r="GM82" s="14">
        <v>0</v>
      </c>
      <c r="GN82" s="14"/>
      <c r="GO82" s="14">
        <v>1</v>
      </c>
      <c r="GP82" s="14">
        <v>1.3</v>
      </c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  <c r="IW82" s="14"/>
      <c r="IX82" s="14"/>
      <c r="IY82" s="14"/>
      <c r="IZ82" s="14"/>
      <c r="JA82" s="14"/>
      <c r="JB82" s="14"/>
      <c r="JC82" s="14"/>
      <c r="JD82" s="14"/>
      <c r="JE82" s="14"/>
      <c r="JF82" s="14"/>
      <c r="JG82" s="14"/>
      <c r="JH82" s="14"/>
      <c r="JI82" s="14"/>
      <c r="JJ82" s="14"/>
      <c r="JK82" s="14"/>
      <c r="JL82" s="14"/>
      <c r="JM82" s="14"/>
      <c r="JN82" s="14"/>
      <c r="JO82" s="14"/>
      <c r="JP82" s="14"/>
      <c r="JQ82" s="14"/>
      <c r="JR82" s="14"/>
      <c r="JS82" s="14"/>
      <c r="JT82" s="14"/>
      <c r="JU82" s="14"/>
      <c r="JV82" s="14"/>
      <c r="JW82" s="14"/>
      <c r="JX82" s="14"/>
      <c r="JY82" s="14"/>
      <c r="JZ82" s="14"/>
      <c r="KA82" s="14"/>
      <c r="KB82" s="14"/>
      <c r="KC82" s="14"/>
      <c r="KD82" s="14"/>
      <c r="KE82" s="14"/>
      <c r="KF82" s="14"/>
      <c r="KG82" s="14"/>
      <c r="KH82" s="14"/>
      <c r="KI82" s="14"/>
      <c r="KJ82" s="14"/>
      <c r="KK82" s="14"/>
      <c r="KL82" s="14"/>
      <c r="KM82" s="14"/>
      <c r="KN82" s="14"/>
      <c r="KO82" s="14"/>
      <c r="KP82" s="14"/>
      <c r="KQ82" s="14"/>
      <c r="KR82" s="14"/>
      <c r="KS82" s="14"/>
      <c r="KT82" s="14"/>
      <c r="KU82" s="14"/>
      <c r="KV82" s="14"/>
      <c r="KW82" s="14"/>
      <c r="KX82" s="14"/>
      <c r="KY82" s="14"/>
      <c r="KZ82" s="14"/>
      <c r="LA82" s="14"/>
      <c r="LB82" s="14"/>
      <c r="LC82" s="14"/>
      <c r="LD82" s="14"/>
      <c r="LE82" s="14"/>
      <c r="LF82" s="14"/>
      <c r="LG82" s="14"/>
      <c r="LH82" s="14"/>
      <c r="LI82" s="14"/>
      <c r="LJ82" s="14"/>
      <c r="LK82" s="14"/>
      <c r="LL82" s="14"/>
      <c r="LM82" s="14"/>
      <c r="LN82" s="14"/>
      <c r="LO82" s="14"/>
      <c r="LP82" s="14"/>
      <c r="LQ82" s="14"/>
      <c r="LR82" s="14"/>
      <c r="LS82" s="14"/>
      <c r="LT82" s="14"/>
      <c r="LU82" s="14"/>
      <c r="LV82" s="14"/>
      <c r="LW82" s="14"/>
      <c r="LX82" s="14"/>
      <c r="LY82" s="14"/>
      <c r="LZ82" s="14"/>
      <c r="MA82" s="14"/>
      <c r="MB82" s="14"/>
      <c r="MC82" s="14"/>
      <c r="MD82" s="14"/>
      <c r="ME82" s="14"/>
      <c r="MF82" s="14"/>
      <c r="MG82" s="14"/>
      <c r="MH82" s="14"/>
      <c r="MI82" s="14"/>
      <c r="MJ82" s="14"/>
      <c r="MK82" s="14"/>
      <c r="ML82" s="14"/>
      <c r="MM82" s="14"/>
      <c r="MN82" s="14"/>
      <c r="MO82" s="14"/>
      <c r="MP82" s="14"/>
      <c r="MQ82" s="14"/>
      <c r="MR82" s="14"/>
      <c r="MS82" s="14"/>
      <c r="MT82" s="14"/>
      <c r="MU82" s="14"/>
      <c r="MV82" s="14"/>
      <c r="MW82" s="14"/>
      <c r="MX82" s="14"/>
      <c r="MY82" s="14"/>
      <c r="MZ82" s="14"/>
      <c r="NA82" s="14"/>
      <c r="NB82" s="14"/>
      <c r="NC82" s="14"/>
      <c r="ND82" s="14"/>
      <c r="NE82" s="14"/>
      <c r="NF82" s="14"/>
      <c r="NG82" s="14"/>
      <c r="NH82" s="14"/>
      <c r="NI82" s="14"/>
      <c r="NJ82" s="14"/>
      <c r="NK82" s="14"/>
      <c r="NL82" s="14"/>
      <c r="NM82" s="14"/>
      <c r="NN82" s="14"/>
      <c r="NO82" s="14"/>
      <c r="NP82" s="14"/>
      <c r="NQ82" s="14"/>
      <c r="NR82" s="14"/>
      <c r="NS82" s="14"/>
      <c r="NT82" s="14"/>
      <c r="NU82" s="14"/>
      <c r="NV82" s="14"/>
      <c r="NW82" s="14"/>
      <c r="NX82" s="14"/>
      <c r="NY82" s="14"/>
      <c r="NZ82" s="14"/>
      <c r="OA82" s="14"/>
      <c r="OB82" s="14"/>
      <c r="OC82" s="14"/>
      <c r="OD82" s="14"/>
      <c r="OE82" s="14"/>
      <c r="OF82" s="14"/>
      <c r="OG82" s="14"/>
      <c r="OH82" s="14"/>
      <c r="OI82" s="14"/>
      <c r="OJ82" s="14"/>
      <c r="OK82" s="14"/>
      <c r="OL82" s="14"/>
      <c r="OM82" s="14"/>
      <c r="ON82" s="14"/>
      <c r="OO82" s="14"/>
      <c r="OP82" s="14"/>
      <c r="OQ82" s="14"/>
      <c r="OR82" s="14"/>
      <c r="OS82" s="14"/>
      <c r="OT82" s="14"/>
      <c r="OU82" s="14"/>
      <c r="OV82" s="14"/>
      <c r="OW82" s="14"/>
      <c r="OX82" s="14"/>
      <c r="OY82" s="14"/>
      <c r="OZ82" s="14"/>
      <c r="PA82" s="14"/>
      <c r="PB82" s="14"/>
      <c r="PC82" s="14"/>
      <c r="PD82" s="14"/>
      <c r="PE82" s="14"/>
      <c r="PF82" s="14"/>
      <c r="PG82" s="14"/>
      <c r="PH82" s="14"/>
      <c r="PI82" s="14"/>
      <c r="PJ82" s="14"/>
      <c r="PK82" s="14"/>
      <c r="PL82" s="14"/>
      <c r="PM82" s="14"/>
      <c r="PN82" s="14"/>
      <c r="PO82" s="14"/>
      <c r="PP82" s="14"/>
      <c r="PQ82" s="14"/>
      <c r="PR82" s="14"/>
      <c r="PS82" s="14"/>
      <c r="PT82" s="14"/>
      <c r="PU82" s="14"/>
      <c r="PV82" s="14"/>
      <c r="PW82" s="35">
        <v>10</v>
      </c>
      <c r="PX82" s="35">
        <f t="shared" si="1"/>
        <v>10</v>
      </c>
      <c r="PY82" s="34"/>
    </row>
    <row r="83" spans="1:441" s="16" customFormat="1" x14ac:dyDescent="0.25">
      <c r="A83" s="12" t="s">
        <v>231</v>
      </c>
      <c r="B83" s="41" t="s">
        <v>233</v>
      </c>
      <c r="C83" s="12" t="s">
        <v>232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>
        <v>5</v>
      </c>
      <c r="Q83" s="14"/>
      <c r="R83" s="14"/>
      <c r="S83" s="14"/>
      <c r="T83" s="14">
        <v>5</v>
      </c>
      <c r="U83" s="14">
        <v>6</v>
      </c>
      <c r="V83" s="14"/>
      <c r="W83" s="14">
        <v>4</v>
      </c>
      <c r="X83" s="14">
        <v>1.2000000000000002</v>
      </c>
      <c r="Y83" s="14"/>
      <c r="Z83" s="14">
        <v>4</v>
      </c>
      <c r="AA83" s="14">
        <v>10.5</v>
      </c>
      <c r="AB83" s="14"/>
      <c r="AC83" s="14">
        <v>4</v>
      </c>
      <c r="AD83" s="14">
        <v>0.8</v>
      </c>
      <c r="AE83" s="14"/>
      <c r="AF83" s="14"/>
      <c r="AG83" s="14"/>
      <c r="AH83" s="14"/>
      <c r="AI83" s="14">
        <v>3</v>
      </c>
      <c r="AJ83" s="14">
        <v>0.9</v>
      </c>
      <c r="AK83" s="14"/>
      <c r="AL83" s="14"/>
      <c r="AM83" s="14"/>
      <c r="AN83" s="14"/>
      <c r="AO83" s="14">
        <v>2</v>
      </c>
      <c r="AP83" s="14">
        <v>14</v>
      </c>
      <c r="AQ83" s="14"/>
      <c r="AR83" s="14">
        <v>2</v>
      </c>
      <c r="AS83" s="14">
        <v>0</v>
      </c>
      <c r="AT83" s="14"/>
      <c r="AU83" s="14">
        <v>1</v>
      </c>
      <c r="AV83" s="14">
        <v>3.25</v>
      </c>
      <c r="AW83" s="14"/>
      <c r="AX83" s="14"/>
      <c r="AY83" s="14"/>
      <c r="AZ83" s="14"/>
      <c r="BA83" s="14"/>
      <c r="BB83" s="14"/>
      <c r="BC83" s="14"/>
      <c r="BD83" s="14">
        <v>2</v>
      </c>
      <c r="BE83" s="14">
        <v>8</v>
      </c>
      <c r="BF83" s="14"/>
      <c r="BG83" s="14"/>
      <c r="BH83" s="14"/>
      <c r="BI83" s="14"/>
      <c r="BJ83" s="14">
        <v>2</v>
      </c>
      <c r="BK83" s="14">
        <v>6</v>
      </c>
      <c r="BL83" s="14"/>
      <c r="BM83" s="14">
        <v>4</v>
      </c>
      <c r="BN83" s="14">
        <v>6.7</v>
      </c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>
        <v>3</v>
      </c>
      <c r="BZ83" s="14">
        <v>0.9</v>
      </c>
      <c r="CA83" s="14"/>
      <c r="CB83" s="14">
        <v>1</v>
      </c>
      <c r="CC83" s="14">
        <v>2.5</v>
      </c>
      <c r="CD83" s="14"/>
      <c r="CE83" s="14">
        <v>1</v>
      </c>
      <c r="CF83" s="14">
        <v>0.9</v>
      </c>
      <c r="CG83" s="14"/>
      <c r="CH83" s="14">
        <v>2</v>
      </c>
      <c r="CI83" s="14">
        <v>4.5999999999999996</v>
      </c>
      <c r="CJ83" s="14"/>
      <c r="CK83" s="14">
        <v>2</v>
      </c>
      <c r="CL83" s="14">
        <v>0</v>
      </c>
      <c r="CM83" s="14"/>
      <c r="CN83" s="14"/>
      <c r="CO83" s="14"/>
      <c r="CP83" s="14"/>
      <c r="CQ83" s="14">
        <v>2</v>
      </c>
      <c r="CR83" s="14">
        <v>3</v>
      </c>
      <c r="CS83" s="14"/>
      <c r="CT83" s="14"/>
      <c r="CU83" s="14"/>
      <c r="CV83" s="14"/>
      <c r="CW83" s="14">
        <v>1</v>
      </c>
      <c r="CX83" s="14">
        <v>0.7</v>
      </c>
      <c r="CY83" s="14"/>
      <c r="CZ83" s="14">
        <v>1</v>
      </c>
      <c r="DA83" s="14">
        <v>0</v>
      </c>
      <c r="DB83" s="14"/>
      <c r="DC83" s="14">
        <v>5</v>
      </c>
      <c r="DD83" s="14">
        <v>5.25</v>
      </c>
      <c r="DE83" s="14"/>
      <c r="DF83" s="14"/>
      <c r="DG83" s="14"/>
      <c r="DH83" s="14"/>
      <c r="DI83" s="14">
        <v>2</v>
      </c>
      <c r="DJ83" s="14">
        <v>3.5</v>
      </c>
      <c r="DK83" s="14"/>
      <c r="DL83" s="14">
        <v>4</v>
      </c>
      <c r="DM83" s="14">
        <v>3.8</v>
      </c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2</v>
      </c>
      <c r="DY83" s="14">
        <v>0</v>
      </c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>
        <v>1</v>
      </c>
      <c r="EK83" s="14">
        <v>0</v>
      </c>
      <c r="EL83" s="14"/>
      <c r="EM83" s="14">
        <v>2</v>
      </c>
      <c r="EN83" s="14">
        <v>0</v>
      </c>
      <c r="EO83" s="14"/>
      <c r="EP83" s="14"/>
      <c r="EQ83" s="14"/>
      <c r="ER83" s="14"/>
      <c r="ES83" s="14">
        <v>3</v>
      </c>
      <c r="ET83" s="14">
        <v>1.2</v>
      </c>
      <c r="EU83" s="14"/>
      <c r="EV83" s="14"/>
      <c r="EW83" s="14"/>
      <c r="EX83" s="14"/>
      <c r="EY83" s="14">
        <v>3</v>
      </c>
      <c r="EZ83" s="14">
        <v>4</v>
      </c>
      <c r="FA83" s="14"/>
      <c r="FB83" s="14">
        <v>2</v>
      </c>
      <c r="FC83" s="14">
        <v>0</v>
      </c>
      <c r="FD83" s="14"/>
      <c r="FE83" s="14">
        <v>3</v>
      </c>
      <c r="FF83" s="14">
        <v>7</v>
      </c>
      <c r="FG83" s="14"/>
      <c r="FH83" s="14">
        <v>2</v>
      </c>
      <c r="FI83" s="14">
        <v>0</v>
      </c>
      <c r="FJ83" s="14"/>
      <c r="FK83" s="14">
        <v>5</v>
      </c>
      <c r="FL83" s="14">
        <v>3.25</v>
      </c>
      <c r="FM83" s="14"/>
      <c r="FN83" s="14">
        <v>2</v>
      </c>
      <c r="FO83" s="14">
        <v>3.5</v>
      </c>
      <c r="FP83" s="14"/>
      <c r="FQ83" s="14">
        <v>1</v>
      </c>
      <c r="FR83" s="14">
        <v>0</v>
      </c>
      <c r="FS83" s="14"/>
      <c r="FT83" s="14"/>
      <c r="FU83" s="14"/>
      <c r="FV83" s="14"/>
      <c r="FW83" s="14">
        <v>3</v>
      </c>
      <c r="FX83" s="14">
        <v>0</v>
      </c>
      <c r="FY83" s="14"/>
      <c r="FZ83" s="14">
        <v>4</v>
      </c>
      <c r="GA83" s="14">
        <v>3</v>
      </c>
      <c r="GB83" s="14"/>
      <c r="GC83" s="14"/>
      <c r="GD83" s="14"/>
      <c r="GE83" s="14"/>
      <c r="GF83" s="14"/>
      <c r="GG83" s="14"/>
      <c r="GH83" s="14"/>
      <c r="GI83" s="14">
        <v>1</v>
      </c>
      <c r="GJ83" s="14">
        <v>0</v>
      </c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>
        <v>1</v>
      </c>
      <c r="GV83" s="14">
        <v>0</v>
      </c>
      <c r="GW83" s="14"/>
      <c r="GX83" s="14"/>
      <c r="GY83" s="14"/>
      <c r="GZ83" s="14"/>
      <c r="HA83" s="14">
        <v>2</v>
      </c>
      <c r="HB83" s="14">
        <v>0</v>
      </c>
      <c r="HC83" s="14"/>
      <c r="HD83" s="14"/>
      <c r="HE83" s="14"/>
      <c r="HF83" s="14"/>
      <c r="HG83" s="14"/>
      <c r="HH83" s="14"/>
      <c r="HI83" s="14"/>
      <c r="HJ83" s="14">
        <v>1</v>
      </c>
      <c r="HK83" s="14">
        <v>0</v>
      </c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14"/>
      <c r="KX83" s="14"/>
      <c r="KY83" s="14"/>
      <c r="KZ83" s="14"/>
      <c r="LA83" s="14"/>
      <c r="LB83" s="14"/>
      <c r="LC83" s="14"/>
      <c r="LD83" s="14"/>
      <c r="LE83" s="14"/>
      <c r="LF83" s="14"/>
      <c r="LG83" s="14"/>
      <c r="LH83" s="14"/>
      <c r="LI83" s="14"/>
      <c r="LJ83" s="14"/>
      <c r="LK83" s="14"/>
      <c r="LL83" s="14"/>
      <c r="LM83" s="14"/>
      <c r="LN83" s="14"/>
      <c r="LO83" s="14"/>
      <c r="LP83" s="14"/>
      <c r="LQ83" s="14"/>
      <c r="LR83" s="14"/>
      <c r="LS83" s="14"/>
      <c r="LT83" s="14"/>
      <c r="LU83" s="14"/>
      <c r="LV83" s="14"/>
      <c r="LW83" s="14">
        <v>1</v>
      </c>
      <c r="LX83" s="14">
        <v>0</v>
      </c>
      <c r="LY83" s="14"/>
      <c r="LZ83" s="14"/>
      <c r="MA83" s="14"/>
      <c r="MB83" s="14"/>
      <c r="MC83" s="14"/>
      <c r="MD83" s="14"/>
      <c r="ME83" s="14"/>
      <c r="MF83" s="14"/>
      <c r="MG83" s="14"/>
      <c r="MH83" s="14"/>
      <c r="MI83" s="14"/>
      <c r="MJ83" s="14"/>
      <c r="MK83" s="14"/>
      <c r="ML83" s="14">
        <v>1</v>
      </c>
      <c r="MM83" s="14">
        <v>0</v>
      </c>
      <c r="MN83" s="14"/>
      <c r="MO83" s="14"/>
      <c r="MP83" s="14"/>
      <c r="MQ83" s="14"/>
      <c r="MR83" s="14"/>
      <c r="MS83" s="14"/>
      <c r="MT83" s="14"/>
      <c r="MU83" s="14"/>
      <c r="MV83" s="14"/>
      <c r="MW83" s="14"/>
      <c r="MX83" s="14"/>
      <c r="MY83" s="14"/>
      <c r="MZ83" s="14"/>
      <c r="NA83" s="14"/>
      <c r="NB83" s="14"/>
      <c r="NC83" s="14"/>
      <c r="ND83" s="14"/>
      <c r="NE83" s="14"/>
      <c r="NF83" s="14"/>
      <c r="NG83" s="14"/>
      <c r="NH83" s="14"/>
      <c r="NI83" s="14"/>
      <c r="NJ83" s="14"/>
      <c r="NK83" s="14"/>
      <c r="NL83" s="14"/>
      <c r="NM83" s="14"/>
      <c r="NN83" s="14"/>
      <c r="NO83" s="14"/>
      <c r="NP83" s="14"/>
      <c r="NQ83" s="14"/>
      <c r="NR83" s="14"/>
      <c r="NS83" s="14"/>
      <c r="NT83" s="14"/>
      <c r="NU83" s="14"/>
      <c r="NV83" s="14"/>
      <c r="NW83" s="14"/>
      <c r="NX83" s="14"/>
      <c r="NY83" s="14"/>
      <c r="NZ83" s="14"/>
      <c r="OA83" s="14"/>
      <c r="OB83" s="14"/>
      <c r="OC83" s="14"/>
      <c r="OD83" s="14"/>
      <c r="OE83" s="14"/>
      <c r="OF83" s="14"/>
      <c r="OG83" s="14"/>
      <c r="OH83" s="14"/>
      <c r="OI83" s="14"/>
      <c r="OJ83" s="14"/>
      <c r="OK83" s="14"/>
      <c r="OL83" s="14"/>
      <c r="OM83" s="14"/>
      <c r="ON83" s="14"/>
      <c r="OO83" s="14"/>
      <c r="OP83" s="14"/>
      <c r="OQ83" s="14"/>
      <c r="OR83" s="14"/>
      <c r="OS83" s="14"/>
      <c r="OT83" s="14"/>
      <c r="OU83" s="14"/>
      <c r="OV83" s="14"/>
      <c r="OW83" s="14"/>
      <c r="OX83" s="14"/>
      <c r="OY83" s="14"/>
      <c r="OZ83" s="14"/>
      <c r="PA83" s="14"/>
      <c r="PB83" s="14"/>
      <c r="PC83" s="14"/>
      <c r="PD83" s="14"/>
      <c r="PE83" s="14"/>
      <c r="PF83" s="14"/>
      <c r="PG83" s="14"/>
      <c r="PH83" s="14"/>
      <c r="PI83" s="14"/>
      <c r="PJ83" s="14"/>
      <c r="PK83" s="14"/>
      <c r="PL83" s="14"/>
      <c r="PM83" s="14"/>
      <c r="PN83" s="14"/>
      <c r="PO83" s="14"/>
      <c r="PP83" s="14"/>
      <c r="PQ83" s="14"/>
      <c r="PR83" s="14"/>
      <c r="PS83" s="14"/>
      <c r="PT83" s="14"/>
      <c r="PU83" s="14"/>
      <c r="PV83" s="14"/>
      <c r="PW83" s="35">
        <v>12.45</v>
      </c>
      <c r="PX83" s="35">
        <f t="shared" si="1"/>
        <v>12.45</v>
      </c>
      <c r="PY83" s="34"/>
    </row>
    <row r="84" spans="1:441" ht="12.75" customHeight="1" x14ac:dyDescent="0.25">
      <c r="A84" s="12" t="s">
        <v>70</v>
      </c>
      <c r="B84" s="41" t="s">
        <v>21</v>
      </c>
      <c r="C84" s="12" t="s">
        <v>142</v>
      </c>
      <c r="H84" s="14">
        <v>2</v>
      </c>
      <c r="I84" s="14">
        <v>0</v>
      </c>
      <c r="Q84" s="14">
        <v>5</v>
      </c>
      <c r="R84" s="14">
        <v>0</v>
      </c>
      <c r="AL84" s="14">
        <v>1</v>
      </c>
      <c r="AM84" s="14">
        <v>0</v>
      </c>
      <c r="AO84" s="14">
        <v>1</v>
      </c>
      <c r="AP84" s="14">
        <v>0</v>
      </c>
      <c r="AX84" s="14">
        <v>4</v>
      </c>
      <c r="AY84" s="14">
        <v>0</v>
      </c>
      <c r="BA84" s="14">
        <v>3</v>
      </c>
      <c r="BB84" s="14">
        <v>0</v>
      </c>
      <c r="BJ84" s="14">
        <v>1</v>
      </c>
      <c r="BK84" s="14">
        <v>0</v>
      </c>
      <c r="CE84" s="14">
        <v>1</v>
      </c>
      <c r="CF84" s="14">
        <v>0</v>
      </c>
      <c r="CW84" s="14">
        <v>2</v>
      </c>
      <c r="CX84" s="14">
        <v>1.5</v>
      </c>
      <c r="CZ84" s="14">
        <v>2</v>
      </c>
      <c r="DA84" s="14">
        <v>0</v>
      </c>
      <c r="DF84" s="14">
        <v>1</v>
      </c>
      <c r="DG84" s="14">
        <v>1</v>
      </c>
      <c r="DU84" s="14">
        <v>2</v>
      </c>
      <c r="DV84" s="14">
        <v>0.7</v>
      </c>
      <c r="FB84" s="14">
        <v>1</v>
      </c>
      <c r="FC84" s="14">
        <v>0</v>
      </c>
      <c r="FK84" s="14">
        <v>1</v>
      </c>
      <c r="FL84" s="14">
        <v>0</v>
      </c>
      <c r="GU84" s="14">
        <v>2</v>
      </c>
      <c r="GV84" s="14">
        <v>6</v>
      </c>
      <c r="HM84" s="14">
        <v>1</v>
      </c>
      <c r="HN84" s="14">
        <v>4</v>
      </c>
      <c r="HS84" s="14">
        <v>3</v>
      </c>
      <c r="HT84" s="14">
        <v>1.2000000000000002</v>
      </c>
      <c r="IH84" s="14">
        <v>2</v>
      </c>
      <c r="II84" s="14">
        <v>0</v>
      </c>
      <c r="JC84" s="14">
        <v>3</v>
      </c>
      <c r="JD84" s="14">
        <v>4.5</v>
      </c>
      <c r="JX84" s="14">
        <v>1</v>
      </c>
      <c r="JY84" s="14">
        <v>0</v>
      </c>
      <c r="KJ84" s="14">
        <v>1</v>
      </c>
      <c r="KK84" s="14">
        <v>1</v>
      </c>
      <c r="KY84" s="14">
        <v>3</v>
      </c>
      <c r="KZ84" s="14">
        <v>3.25</v>
      </c>
      <c r="LE84" s="14">
        <v>3</v>
      </c>
      <c r="LF84" s="14">
        <v>1.5</v>
      </c>
      <c r="LQ84" s="14">
        <v>2</v>
      </c>
      <c r="LR84" s="14">
        <v>0</v>
      </c>
      <c r="LZ84" s="14">
        <v>2</v>
      </c>
      <c r="MA84" s="14">
        <v>0</v>
      </c>
      <c r="MC84" s="14">
        <v>4</v>
      </c>
      <c r="MD84" s="14">
        <v>8</v>
      </c>
      <c r="MO84" s="14">
        <v>1</v>
      </c>
      <c r="MP84" s="14">
        <v>0</v>
      </c>
      <c r="MU84" s="14">
        <v>1</v>
      </c>
      <c r="MV84" s="14">
        <v>0</v>
      </c>
      <c r="NG84" s="14">
        <v>2</v>
      </c>
      <c r="NH84" s="14">
        <v>5.5</v>
      </c>
      <c r="PW84" s="35">
        <v>13.95</v>
      </c>
      <c r="PX84" s="35">
        <f t="shared" si="1"/>
        <v>13.95</v>
      </c>
    </row>
    <row r="85" spans="1:441" x14ac:dyDescent="0.25">
      <c r="A85" s="12" t="s">
        <v>91</v>
      </c>
      <c r="B85" s="41" t="s">
        <v>7</v>
      </c>
      <c r="C85" s="12" t="s">
        <v>141</v>
      </c>
      <c r="E85" s="14">
        <v>4</v>
      </c>
      <c r="F85" s="14">
        <v>8</v>
      </c>
      <c r="H85" s="14">
        <v>5</v>
      </c>
      <c r="I85" s="14">
        <v>6.85</v>
      </c>
      <c r="K85" s="14">
        <v>5</v>
      </c>
      <c r="L85" s="14">
        <v>14</v>
      </c>
      <c r="N85" s="14">
        <v>3</v>
      </c>
      <c r="O85" s="14">
        <v>1.3</v>
      </c>
      <c r="Q85" s="14">
        <v>5</v>
      </c>
      <c r="R85" s="14">
        <v>0</v>
      </c>
      <c r="T85" s="14">
        <v>5</v>
      </c>
      <c r="U85" s="14">
        <v>15</v>
      </c>
      <c r="W85" s="14">
        <v>5</v>
      </c>
      <c r="X85" s="14">
        <v>1.4000000000000001</v>
      </c>
      <c r="Z85" s="14">
        <v>3</v>
      </c>
      <c r="AA85" s="14">
        <v>3.5</v>
      </c>
      <c r="AC85" s="14">
        <v>5</v>
      </c>
      <c r="AD85" s="14">
        <v>4.8</v>
      </c>
      <c r="AF85" s="14">
        <v>5</v>
      </c>
      <c r="AG85" s="14">
        <v>0</v>
      </c>
      <c r="AI85" s="14">
        <v>5</v>
      </c>
      <c r="AJ85" s="14">
        <v>13</v>
      </c>
      <c r="AL85" s="14">
        <v>5</v>
      </c>
      <c r="AM85" s="14">
        <v>18.75</v>
      </c>
      <c r="AO85" s="14">
        <v>5</v>
      </c>
      <c r="AP85" s="14">
        <v>0</v>
      </c>
      <c r="AR85" s="14">
        <v>5</v>
      </c>
      <c r="AS85" s="14">
        <v>0</v>
      </c>
      <c r="AU85" s="14">
        <v>4</v>
      </c>
      <c r="AV85" s="14">
        <v>8.5</v>
      </c>
      <c r="AX85" s="14">
        <v>5</v>
      </c>
      <c r="AY85" s="14">
        <v>1.6</v>
      </c>
      <c r="BA85" s="14">
        <v>4</v>
      </c>
      <c r="BB85" s="14">
        <v>1.4</v>
      </c>
      <c r="BD85" s="14">
        <v>5</v>
      </c>
      <c r="BE85" s="14">
        <v>0</v>
      </c>
      <c r="BG85" s="14">
        <v>5</v>
      </c>
      <c r="BH85" s="14">
        <v>2.6</v>
      </c>
      <c r="BJ85" s="14">
        <v>5</v>
      </c>
      <c r="BK85" s="14">
        <v>3.5</v>
      </c>
      <c r="BM85" s="14">
        <v>5</v>
      </c>
      <c r="BN85" s="14">
        <v>6</v>
      </c>
      <c r="BP85" s="14">
        <v>5</v>
      </c>
      <c r="BQ85" s="14">
        <v>3.75</v>
      </c>
      <c r="BS85" s="14">
        <v>5</v>
      </c>
      <c r="BT85" s="14">
        <v>0</v>
      </c>
      <c r="BV85" s="14">
        <v>5</v>
      </c>
      <c r="BW85" s="14">
        <v>2.75</v>
      </c>
      <c r="BY85" s="14">
        <v>5</v>
      </c>
      <c r="BZ85" s="14">
        <v>11</v>
      </c>
      <c r="CB85" s="14">
        <v>3</v>
      </c>
      <c r="CC85" s="14">
        <v>0</v>
      </c>
      <c r="CE85" s="14">
        <v>5</v>
      </c>
      <c r="CF85" s="14">
        <v>14.8</v>
      </c>
      <c r="CH85" s="14">
        <v>5</v>
      </c>
      <c r="CI85" s="14">
        <v>5.5</v>
      </c>
      <c r="CK85" s="14">
        <v>5</v>
      </c>
      <c r="CL85" s="14">
        <v>0</v>
      </c>
      <c r="CN85" s="14">
        <v>5</v>
      </c>
      <c r="CO85" s="14">
        <v>16</v>
      </c>
      <c r="CQ85" s="14">
        <v>3</v>
      </c>
      <c r="CR85" s="14">
        <v>9.5</v>
      </c>
      <c r="CT85" s="14">
        <v>5</v>
      </c>
      <c r="CU85" s="14">
        <v>13.25</v>
      </c>
      <c r="CW85" s="14">
        <v>5</v>
      </c>
      <c r="CX85" s="14">
        <v>8.5</v>
      </c>
      <c r="CZ85" s="14">
        <v>5</v>
      </c>
      <c r="DA85" s="14">
        <v>0</v>
      </c>
      <c r="DC85" s="14">
        <v>5</v>
      </c>
      <c r="DD85" s="14">
        <v>6.6</v>
      </c>
      <c r="DF85" s="14">
        <v>5</v>
      </c>
      <c r="DG85" s="14">
        <v>1.2</v>
      </c>
      <c r="DI85" s="14">
        <v>1</v>
      </c>
      <c r="DJ85" s="14">
        <v>0</v>
      </c>
      <c r="DL85" s="14">
        <v>5</v>
      </c>
      <c r="DM85" s="14">
        <v>11.25</v>
      </c>
      <c r="DO85" s="14">
        <v>4</v>
      </c>
      <c r="DP85" s="14">
        <v>0</v>
      </c>
      <c r="DR85" s="14">
        <v>4</v>
      </c>
      <c r="DS85" s="14">
        <v>8</v>
      </c>
      <c r="DU85" s="14">
        <v>5</v>
      </c>
      <c r="DV85" s="14">
        <v>7.75</v>
      </c>
      <c r="DX85" s="14">
        <v>5</v>
      </c>
      <c r="DY85" s="14">
        <v>0</v>
      </c>
      <c r="EA85" s="14">
        <v>5</v>
      </c>
      <c r="EB85" s="14">
        <v>1.3</v>
      </c>
      <c r="ED85" s="14">
        <v>5</v>
      </c>
      <c r="EE85" s="14">
        <v>0</v>
      </c>
      <c r="EG85" s="14">
        <v>5</v>
      </c>
      <c r="EH85" s="14">
        <v>12.5</v>
      </c>
      <c r="EJ85" s="14">
        <v>3</v>
      </c>
      <c r="EK85" s="14">
        <v>7.75</v>
      </c>
      <c r="EM85" s="14">
        <v>5</v>
      </c>
      <c r="EN85" s="14">
        <v>5.5</v>
      </c>
      <c r="EP85" s="14">
        <v>2</v>
      </c>
      <c r="EQ85" s="14">
        <v>0</v>
      </c>
      <c r="ES85" s="14">
        <v>5</v>
      </c>
      <c r="ET85" s="14">
        <v>10</v>
      </c>
      <c r="EV85" s="14">
        <v>3</v>
      </c>
      <c r="EW85" s="14">
        <v>0</v>
      </c>
      <c r="EY85" s="14">
        <v>5</v>
      </c>
      <c r="EZ85" s="14">
        <v>0</v>
      </c>
      <c r="FB85" s="14">
        <v>3</v>
      </c>
      <c r="FC85" s="14">
        <v>4.3499999999999996</v>
      </c>
      <c r="FE85" s="14">
        <v>5</v>
      </c>
      <c r="FF85" s="14">
        <v>0</v>
      </c>
      <c r="FH85" s="14">
        <v>2</v>
      </c>
      <c r="FI85" s="14">
        <v>0</v>
      </c>
      <c r="FK85" s="14">
        <v>5</v>
      </c>
      <c r="FL85" s="14">
        <v>7.5</v>
      </c>
      <c r="FN85" s="14">
        <v>4</v>
      </c>
      <c r="FO85" s="14">
        <v>0</v>
      </c>
      <c r="FQ85" s="14">
        <v>4</v>
      </c>
      <c r="FR85" s="14">
        <v>3.25</v>
      </c>
      <c r="FT85" s="14">
        <v>2</v>
      </c>
      <c r="FU85" s="14">
        <v>0</v>
      </c>
      <c r="FZ85" s="14">
        <v>5</v>
      </c>
      <c r="GA85" s="14">
        <v>0</v>
      </c>
      <c r="GC85" s="14">
        <v>5</v>
      </c>
      <c r="GD85" s="14">
        <v>14.5</v>
      </c>
      <c r="GF85" s="14">
        <v>5</v>
      </c>
      <c r="GG85" s="14">
        <v>9</v>
      </c>
      <c r="GI85" s="14">
        <v>5</v>
      </c>
      <c r="GJ85" s="14">
        <v>0</v>
      </c>
      <c r="GL85" s="14">
        <v>5</v>
      </c>
      <c r="GM85" s="14">
        <v>2.5</v>
      </c>
      <c r="GO85" s="14">
        <v>5</v>
      </c>
      <c r="GP85" s="14">
        <v>0.9</v>
      </c>
      <c r="GR85" s="14">
        <v>2</v>
      </c>
      <c r="GS85" s="14">
        <v>0</v>
      </c>
      <c r="GU85" s="14">
        <v>5</v>
      </c>
      <c r="GV85" s="14">
        <v>11.6</v>
      </c>
      <c r="GX85" s="14">
        <v>4</v>
      </c>
      <c r="GY85" s="14">
        <v>2.75</v>
      </c>
      <c r="HA85" s="14">
        <v>5</v>
      </c>
      <c r="HB85" s="14">
        <v>1</v>
      </c>
      <c r="HD85" s="14">
        <v>5</v>
      </c>
      <c r="HE85" s="14">
        <v>6.7</v>
      </c>
      <c r="HG85" s="14">
        <v>5</v>
      </c>
      <c r="HH85" s="14">
        <v>5.75</v>
      </c>
      <c r="HJ85" s="14">
        <v>5</v>
      </c>
      <c r="HK85" s="14">
        <v>3</v>
      </c>
      <c r="HM85" s="14">
        <v>5</v>
      </c>
      <c r="HN85" s="14">
        <v>3</v>
      </c>
      <c r="HP85" s="14">
        <v>4</v>
      </c>
      <c r="HQ85" s="14">
        <v>0</v>
      </c>
      <c r="HS85" s="14">
        <v>5</v>
      </c>
      <c r="HT85" s="14">
        <v>0</v>
      </c>
      <c r="HV85" s="14">
        <v>5</v>
      </c>
      <c r="HW85" s="14">
        <v>6.1</v>
      </c>
      <c r="HY85" s="14">
        <v>5</v>
      </c>
      <c r="HZ85" s="14">
        <v>4.45</v>
      </c>
      <c r="IB85" s="14">
        <v>5</v>
      </c>
      <c r="IC85" s="14">
        <v>2.5</v>
      </c>
      <c r="IE85" s="14">
        <v>3</v>
      </c>
      <c r="IF85" s="14">
        <v>6</v>
      </c>
      <c r="IH85" s="14">
        <v>5</v>
      </c>
      <c r="II85" s="14">
        <v>1</v>
      </c>
      <c r="IK85" s="14">
        <v>4</v>
      </c>
      <c r="IL85" s="14">
        <v>2</v>
      </c>
      <c r="IN85" s="14">
        <v>5</v>
      </c>
      <c r="IO85" s="14">
        <v>5.5</v>
      </c>
      <c r="IQ85" s="14">
        <v>3</v>
      </c>
      <c r="IR85" s="14">
        <v>0</v>
      </c>
      <c r="IT85" s="14">
        <v>5</v>
      </c>
      <c r="IU85" s="14">
        <v>5.9</v>
      </c>
      <c r="IW85" s="14">
        <v>5</v>
      </c>
      <c r="IX85" s="14">
        <v>3</v>
      </c>
      <c r="IZ85" s="14">
        <v>5</v>
      </c>
      <c r="JA85" s="14">
        <v>4.8</v>
      </c>
      <c r="JC85" s="14">
        <v>3</v>
      </c>
      <c r="JD85" s="14">
        <v>1.8</v>
      </c>
      <c r="JF85" s="14">
        <v>3</v>
      </c>
      <c r="JG85" s="14">
        <v>5</v>
      </c>
      <c r="JI85" s="14">
        <v>5</v>
      </c>
      <c r="JJ85" s="14">
        <v>6.5</v>
      </c>
      <c r="JL85" s="14">
        <v>4</v>
      </c>
      <c r="JM85" s="14">
        <v>5</v>
      </c>
      <c r="JO85" s="14">
        <v>5</v>
      </c>
      <c r="JP85" s="14">
        <v>2.5</v>
      </c>
      <c r="JR85" s="14">
        <v>5</v>
      </c>
      <c r="JS85" s="14">
        <v>6</v>
      </c>
      <c r="JU85" s="14">
        <v>4</v>
      </c>
      <c r="JV85" s="14">
        <v>5</v>
      </c>
      <c r="JX85" s="14">
        <v>4</v>
      </c>
      <c r="JY85" s="14">
        <v>5.4</v>
      </c>
      <c r="KA85" s="14">
        <v>4</v>
      </c>
      <c r="KB85" s="14">
        <v>6</v>
      </c>
      <c r="KD85" s="14">
        <v>5</v>
      </c>
      <c r="KE85" s="14">
        <v>9.75</v>
      </c>
      <c r="KG85" s="14">
        <v>3</v>
      </c>
      <c r="KH85" s="14">
        <v>0</v>
      </c>
      <c r="KJ85" s="14">
        <v>5</v>
      </c>
      <c r="KK85" s="14">
        <v>1.75</v>
      </c>
      <c r="KM85" s="14">
        <v>5</v>
      </c>
      <c r="KN85" s="14">
        <v>0</v>
      </c>
      <c r="KP85" s="14">
        <v>5</v>
      </c>
      <c r="KQ85" s="14">
        <v>2.75</v>
      </c>
      <c r="KS85" s="14">
        <v>5</v>
      </c>
      <c r="KT85" s="14">
        <v>4.75</v>
      </c>
      <c r="KV85" s="14">
        <v>5</v>
      </c>
      <c r="KW85" s="14">
        <v>3.9</v>
      </c>
      <c r="KY85" s="14">
        <v>4</v>
      </c>
      <c r="KZ85" s="14">
        <v>0</v>
      </c>
      <c r="LB85" s="14">
        <v>5</v>
      </c>
      <c r="LC85" s="14">
        <v>4.7</v>
      </c>
      <c r="LE85" s="14">
        <v>5</v>
      </c>
      <c r="LF85" s="14">
        <v>1.75</v>
      </c>
      <c r="LG85" s="14">
        <v>5.67</v>
      </c>
      <c r="LK85" s="14">
        <v>5</v>
      </c>
      <c r="LL85" s="14">
        <v>12.25</v>
      </c>
      <c r="LN85" s="14">
        <v>4</v>
      </c>
      <c r="LO85" s="14">
        <v>4.8</v>
      </c>
      <c r="LQ85" s="14">
        <v>4</v>
      </c>
      <c r="LR85" s="14">
        <v>0</v>
      </c>
      <c r="LT85" s="14">
        <v>4</v>
      </c>
      <c r="LU85" s="14">
        <v>12.5</v>
      </c>
      <c r="LW85" s="14">
        <v>5</v>
      </c>
      <c r="LX85" s="14">
        <v>5</v>
      </c>
      <c r="LZ85" s="14">
        <v>5</v>
      </c>
      <c r="MA85" s="14">
        <v>5.8</v>
      </c>
      <c r="MC85" s="14">
        <v>5</v>
      </c>
      <c r="MD85" s="14">
        <v>0</v>
      </c>
      <c r="MF85" s="14">
        <v>5</v>
      </c>
      <c r="MG85" s="14">
        <v>2.75</v>
      </c>
      <c r="MI85" s="14">
        <v>5</v>
      </c>
      <c r="MJ85" s="14">
        <v>8</v>
      </c>
      <c r="ML85" s="14">
        <v>5</v>
      </c>
      <c r="MM85" s="14">
        <v>3.3</v>
      </c>
      <c r="MO85" s="14">
        <v>5</v>
      </c>
      <c r="MP85" s="14">
        <v>1</v>
      </c>
      <c r="MR85" s="14">
        <v>5</v>
      </c>
      <c r="MS85" s="14">
        <v>3.15</v>
      </c>
      <c r="MT85" s="14">
        <v>5.89</v>
      </c>
      <c r="MU85" s="14">
        <v>5</v>
      </c>
      <c r="MV85" s="14">
        <v>0.8</v>
      </c>
      <c r="MX85" s="14">
        <v>5</v>
      </c>
      <c r="MY85" s="14">
        <v>5.25</v>
      </c>
      <c r="NA85" s="14">
        <v>5</v>
      </c>
      <c r="NB85" s="14">
        <v>0</v>
      </c>
      <c r="ND85" s="14">
        <v>5</v>
      </c>
      <c r="NE85" s="14">
        <v>7</v>
      </c>
      <c r="NG85" s="14">
        <v>5</v>
      </c>
      <c r="NH85" s="14">
        <v>0</v>
      </c>
      <c r="NJ85" s="14">
        <v>4</v>
      </c>
      <c r="NK85" s="14">
        <v>5.5</v>
      </c>
      <c r="NM85" s="14">
        <v>5</v>
      </c>
      <c r="NN85" s="14">
        <v>1.1000000000000001</v>
      </c>
      <c r="NP85" s="14">
        <v>5</v>
      </c>
      <c r="NQ85" s="14">
        <v>3.65</v>
      </c>
      <c r="NS85" s="14">
        <v>5</v>
      </c>
      <c r="NT85" s="14">
        <v>8</v>
      </c>
      <c r="NV85" s="14">
        <v>4</v>
      </c>
      <c r="NW85" s="14">
        <v>0</v>
      </c>
      <c r="NY85" s="14">
        <v>5</v>
      </c>
      <c r="NZ85" s="14">
        <v>2.25</v>
      </c>
      <c r="OB85" s="14">
        <v>4</v>
      </c>
      <c r="OC85" s="14">
        <v>11</v>
      </c>
      <c r="OE85" s="14">
        <v>5</v>
      </c>
      <c r="OF85" s="14">
        <v>0</v>
      </c>
      <c r="OH85" s="14">
        <v>5</v>
      </c>
      <c r="OI85" s="14">
        <v>1</v>
      </c>
      <c r="OK85" s="14">
        <v>5</v>
      </c>
      <c r="OL85" s="14">
        <v>9</v>
      </c>
      <c r="ON85" s="14">
        <v>5</v>
      </c>
      <c r="OO85" s="14">
        <v>3</v>
      </c>
      <c r="OQ85" s="14">
        <v>5</v>
      </c>
      <c r="OR85" s="14">
        <v>12</v>
      </c>
      <c r="OT85" s="14">
        <v>5</v>
      </c>
      <c r="OU85" s="14">
        <v>4</v>
      </c>
      <c r="OW85" s="14">
        <v>5</v>
      </c>
      <c r="OX85" s="14">
        <v>5.5</v>
      </c>
      <c r="OZ85" s="14">
        <v>5</v>
      </c>
      <c r="PA85" s="14">
        <v>0</v>
      </c>
      <c r="PC85" s="14">
        <v>5</v>
      </c>
      <c r="PD85" s="14">
        <v>2.5</v>
      </c>
      <c r="PF85" s="14">
        <v>2</v>
      </c>
      <c r="PG85" s="14">
        <v>0</v>
      </c>
      <c r="PI85" s="14">
        <v>3</v>
      </c>
      <c r="PJ85" s="14">
        <v>0</v>
      </c>
      <c r="PL85" s="14">
        <v>4</v>
      </c>
      <c r="PM85" s="14">
        <v>0</v>
      </c>
      <c r="PO85" s="14">
        <v>5</v>
      </c>
      <c r="PP85" s="14">
        <v>7.25</v>
      </c>
      <c r="PR85" s="14">
        <v>4</v>
      </c>
      <c r="PS85" s="14">
        <v>0</v>
      </c>
      <c r="PU85" s="14">
        <v>5</v>
      </c>
      <c r="PV85" s="14">
        <v>2.75</v>
      </c>
      <c r="PW85" s="35">
        <v>13.309999999999995</v>
      </c>
      <c r="PX85" s="35">
        <f t="shared" si="1"/>
        <v>11.059999999999995</v>
      </c>
    </row>
    <row r="86" spans="1:441" s="16" customFormat="1" ht="15" hidden="1" customHeight="1" x14ac:dyDescent="0.25">
      <c r="A86" s="12" t="s">
        <v>140</v>
      </c>
      <c r="B86" s="41" t="s">
        <v>16</v>
      </c>
      <c r="C86" s="12" t="s">
        <v>139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 t="e">
        <v>#N/A</v>
      </c>
      <c r="EH86" s="14" t="e">
        <v>#N/A</v>
      </c>
      <c r="EI86" s="14"/>
      <c r="EJ86" s="14" t="e">
        <v>#N/A</v>
      </c>
      <c r="EK86" s="14" t="e">
        <v>#N/A</v>
      </c>
      <c r="EL86" s="14"/>
      <c r="EM86" s="14" t="e">
        <v>#N/A</v>
      </c>
      <c r="EN86" s="14" t="e">
        <v>#N/A</v>
      </c>
      <c r="EO86" s="14"/>
      <c r="EP86" s="14" t="e">
        <v>#N/A</v>
      </c>
      <c r="EQ86" s="14" t="e">
        <v>#N/A</v>
      </c>
      <c r="ER86" s="14"/>
      <c r="ES86" s="14" t="e">
        <v>#N/A</v>
      </c>
      <c r="ET86" s="14" t="e">
        <v>#N/A</v>
      </c>
      <c r="EU86" s="14"/>
      <c r="EV86" s="14" t="e">
        <v>#N/A</v>
      </c>
      <c r="EW86" s="14" t="e">
        <v>#N/A</v>
      </c>
      <c r="EX86" s="14"/>
      <c r="EY86" s="14" t="e">
        <v>#N/A</v>
      </c>
      <c r="EZ86" s="14" t="e">
        <v>#N/A</v>
      </c>
      <c r="FA86" s="14"/>
      <c r="FB86" s="14" t="e">
        <v>#N/A</v>
      </c>
      <c r="FC86" s="14" t="e">
        <v>#N/A</v>
      </c>
      <c r="FD86" s="14"/>
      <c r="FE86" s="14" t="e">
        <v>#N/A</v>
      </c>
      <c r="FF86" s="14" t="e">
        <v>#N/A</v>
      </c>
      <c r="FG86" s="14"/>
      <c r="FH86" s="14" t="e">
        <v>#N/A</v>
      </c>
      <c r="FI86" s="14" t="e">
        <v>#N/A</v>
      </c>
      <c r="FJ86" s="14"/>
      <c r="FK86" s="14" t="e">
        <v>#N/A</v>
      </c>
      <c r="FL86" s="14" t="e">
        <v>#N/A</v>
      </c>
      <c r="FM86" s="14"/>
      <c r="FN86" s="14" t="e">
        <v>#N/A</v>
      </c>
      <c r="FO86" s="14" t="e">
        <v>#N/A</v>
      </c>
      <c r="FP86" s="14"/>
      <c r="FQ86" s="14" t="e">
        <v>#N/A</v>
      </c>
      <c r="FR86" s="14" t="e">
        <v>#N/A</v>
      </c>
      <c r="FS86" s="14"/>
      <c r="FT86" s="14" t="e">
        <v>#N/A</v>
      </c>
      <c r="FU86" s="14" t="e">
        <v>#N/A</v>
      </c>
      <c r="FV86" s="14"/>
      <c r="FW86" s="14"/>
      <c r="FX86" s="14"/>
      <c r="FY86" s="14"/>
      <c r="FZ86" s="14" t="e">
        <v>#N/A</v>
      </c>
      <c r="GA86" s="14" t="e">
        <v>#N/A</v>
      </c>
      <c r="GB86" s="14"/>
      <c r="GC86" s="14" t="e">
        <v>#N/A</v>
      </c>
      <c r="GD86" s="14" t="e">
        <v>#N/A</v>
      </c>
      <c r="GE86" s="14"/>
      <c r="GF86" s="14" t="e">
        <v>#N/A</v>
      </c>
      <c r="GG86" s="14" t="e">
        <v>#N/A</v>
      </c>
      <c r="GH86" s="14"/>
      <c r="GI86" s="14" t="e">
        <v>#N/A</v>
      </c>
      <c r="GJ86" s="14" t="e">
        <v>#N/A</v>
      </c>
      <c r="GK86" s="14"/>
      <c r="GL86" s="14" t="e">
        <v>#N/A</v>
      </c>
      <c r="GM86" s="14" t="e">
        <v>#N/A</v>
      </c>
      <c r="GN86" s="14"/>
      <c r="GO86" s="14" t="e">
        <v>#N/A</v>
      </c>
      <c r="GP86" s="14" t="e">
        <v>#N/A</v>
      </c>
      <c r="GQ86" s="14"/>
      <c r="GR86" s="14" t="e">
        <v>#N/A</v>
      </c>
      <c r="GS86" s="14" t="e">
        <v>#N/A</v>
      </c>
      <c r="GT86" s="14"/>
      <c r="GU86" s="14" t="e">
        <v>#N/A</v>
      </c>
      <c r="GV86" s="14" t="e">
        <v>#N/A</v>
      </c>
      <c r="GW86" s="14"/>
      <c r="GX86" s="14" t="e">
        <v>#N/A</v>
      </c>
      <c r="GY86" s="14" t="e">
        <v>#N/A</v>
      </c>
      <c r="GZ86" s="14"/>
      <c r="HA86" s="14" t="e">
        <v>#N/A</v>
      </c>
      <c r="HB86" s="14" t="e">
        <v>#N/A</v>
      </c>
      <c r="HC86" s="14"/>
      <c r="HD86" s="14" t="e">
        <v>#N/A</v>
      </c>
      <c r="HE86" s="14" t="e">
        <v>#N/A</v>
      </c>
      <c r="HF86" s="14"/>
      <c r="HG86" s="14" t="e">
        <v>#N/A</v>
      </c>
      <c r="HH86" s="14" t="e">
        <v>#N/A</v>
      </c>
      <c r="HI86" s="14"/>
      <c r="HJ86" s="14" t="e">
        <v>#N/A</v>
      </c>
      <c r="HK86" s="14" t="e">
        <v>#N/A</v>
      </c>
      <c r="HL86" s="14"/>
      <c r="HM86" s="14" t="e">
        <v>#N/A</v>
      </c>
      <c r="HN86" s="14" t="e">
        <v>#N/A</v>
      </c>
      <c r="HO86" s="14"/>
      <c r="HP86" s="14" t="e">
        <v>#N/A</v>
      </c>
      <c r="HQ86" s="14" t="e">
        <v>#N/A</v>
      </c>
      <c r="HR86" s="14"/>
      <c r="HS86" s="14" t="e">
        <v>#N/A</v>
      </c>
      <c r="HT86" s="14" t="e">
        <v>#N/A</v>
      </c>
      <c r="HU86" s="14"/>
      <c r="HV86" s="14" t="e">
        <v>#N/A</v>
      </c>
      <c r="HW86" s="14" t="e">
        <v>#N/A</v>
      </c>
      <c r="HX86" s="14"/>
      <c r="HY86" s="14" t="e">
        <v>#N/A</v>
      </c>
      <c r="HZ86" s="14" t="e">
        <v>#N/A</v>
      </c>
      <c r="IA86" s="14"/>
      <c r="IB86" s="14" t="e">
        <v>#N/A</v>
      </c>
      <c r="IC86" s="14" t="e">
        <v>#N/A</v>
      </c>
      <c r="ID86" s="14"/>
      <c r="IE86" s="14" t="e">
        <v>#N/A</v>
      </c>
      <c r="IF86" s="14" t="e">
        <v>#N/A</v>
      </c>
      <c r="IG86" s="14"/>
      <c r="IH86" s="14" t="e">
        <v>#N/A</v>
      </c>
      <c r="II86" s="14" t="e">
        <v>#N/A</v>
      </c>
      <c r="IJ86" s="14"/>
      <c r="IK86" s="14" t="e">
        <v>#N/A</v>
      </c>
      <c r="IL86" s="14" t="e">
        <v>#N/A</v>
      </c>
      <c r="IM86" s="14"/>
      <c r="IN86" s="14" t="e">
        <v>#N/A</v>
      </c>
      <c r="IO86" s="14" t="e">
        <v>#N/A</v>
      </c>
      <c r="IP86" s="14"/>
      <c r="IQ86" s="14" t="e">
        <v>#N/A</v>
      </c>
      <c r="IR86" s="14" t="e">
        <v>#N/A</v>
      </c>
      <c r="IS86" s="14"/>
      <c r="IT86" s="14" t="e">
        <v>#N/A</v>
      </c>
      <c r="IU86" s="14" t="e">
        <v>#N/A</v>
      </c>
      <c r="IV86" s="14"/>
      <c r="IW86" s="14" t="e">
        <v>#N/A</v>
      </c>
      <c r="IX86" s="14" t="e">
        <v>#N/A</v>
      </c>
      <c r="IY86" s="14"/>
      <c r="IZ86" s="14" t="e">
        <v>#N/A</v>
      </c>
      <c r="JA86" s="14" t="e">
        <v>#N/A</v>
      </c>
      <c r="JB86" s="14"/>
      <c r="JC86" s="14" t="e">
        <v>#N/A</v>
      </c>
      <c r="JD86" s="14" t="e">
        <v>#N/A</v>
      </c>
      <c r="JE86" s="14"/>
      <c r="JF86" s="14" t="e">
        <v>#N/A</v>
      </c>
      <c r="JG86" s="14" t="e">
        <v>#N/A</v>
      </c>
      <c r="JH86" s="14"/>
      <c r="JI86" s="14" t="e">
        <v>#N/A</v>
      </c>
      <c r="JJ86" s="14" t="e">
        <v>#N/A</v>
      </c>
      <c r="JK86" s="14"/>
      <c r="JL86" s="14" t="e">
        <v>#N/A</v>
      </c>
      <c r="JM86" s="14" t="e">
        <v>#N/A</v>
      </c>
      <c r="JN86" s="14"/>
      <c r="JO86" s="14" t="e">
        <v>#N/A</v>
      </c>
      <c r="JP86" s="14" t="e">
        <v>#N/A</v>
      </c>
      <c r="JQ86" s="14"/>
      <c r="JR86" s="14" t="e">
        <v>#N/A</v>
      </c>
      <c r="JS86" s="14" t="e">
        <v>#N/A</v>
      </c>
      <c r="JT86" s="14"/>
      <c r="JU86" s="14" t="e">
        <v>#N/A</v>
      </c>
      <c r="JV86" s="14" t="e">
        <v>#N/A</v>
      </c>
      <c r="JW86" s="14"/>
      <c r="JX86" s="14" t="e">
        <v>#N/A</v>
      </c>
      <c r="JY86" s="14" t="e">
        <v>#N/A</v>
      </c>
      <c r="JZ86" s="14"/>
      <c r="KA86" s="14" t="e">
        <v>#N/A</v>
      </c>
      <c r="KB86" s="14" t="e">
        <v>#N/A</v>
      </c>
      <c r="KC86" s="14"/>
      <c r="KD86" s="14" t="e">
        <v>#N/A</v>
      </c>
      <c r="KE86" s="14" t="e">
        <v>#N/A</v>
      </c>
      <c r="KF86" s="14"/>
      <c r="KG86" s="14" t="e">
        <v>#N/A</v>
      </c>
      <c r="KH86" s="14" t="e">
        <v>#N/A</v>
      </c>
      <c r="KI86" s="14"/>
      <c r="KJ86" s="14" t="e">
        <v>#N/A</v>
      </c>
      <c r="KK86" s="14" t="e">
        <v>#N/A</v>
      </c>
      <c r="KL86" s="14"/>
      <c r="KM86" s="14" t="e">
        <v>#N/A</v>
      </c>
      <c r="KN86" s="14" t="e">
        <v>#N/A</v>
      </c>
      <c r="KO86" s="14"/>
      <c r="KP86" s="14" t="e">
        <v>#N/A</v>
      </c>
      <c r="KQ86" s="14" t="e">
        <v>#N/A</v>
      </c>
      <c r="KR86" s="14"/>
      <c r="KS86" s="14" t="e">
        <v>#N/A</v>
      </c>
      <c r="KT86" s="14" t="e">
        <v>#N/A</v>
      </c>
      <c r="KU86" s="14"/>
      <c r="KV86" s="14" t="e">
        <v>#N/A</v>
      </c>
      <c r="KW86" s="14" t="e">
        <v>#N/A</v>
      </c>
      <c r="KX86" s="14"/>
      <c r="KY86" s="14" t="e">
        <v>#N/A</v>
      </c>
      <c r="KZ86" s="14" t="e">
        <v>#N/A</v>
      </c>
      <c r="LA86" s="14"/>
      <c r="LB86" s="14" t="e">
        <v>#N/A</v>
      </c>
      <c r="LC86" s="14" t="e">
        <v>#N/A</v>
      </c>
      <c r="LD86" s="14"/>
      <c r="LE86" s="14" t="e">
        <v>#N/A</v>
      </c>
      <c r="LF86" s="14" t="e">
        <v>#N/A</v>
      </c>
      <c r="LG86" s="14"/>
      <c r="LH86" s="14"/>
      <c r="LI86" s="14"/>
      <c r="LJ86" s="14"/>
      <c r="LK86" s="14" t="e">
        <v>#N/A</v>
      </c>
      <c r="LL86" s="14" t="e">
        <v>#N/A</v>
      </c>
      <c r="LM86" s="14"/>
      <c r="LN86" s="14" t="e">
        <v>#N/A</v>
      </c>
      <c r="LO86" s="14" t="e">
        <v>#N/A</v>
      </c>
      <c r="LP86" s="14"/>
      <c r="LQ86" s="14" t="e">
        <v>#N/A</v>
      </c>
      <c r="LR86" s="14" t="e">
        <v>#N/A</v>
      </c>
      <c r="LS86" s="14"/>
      <c r="LT86" s="14" t="e">
        <v>#N/A</v>
      </c>
      <c r="LU86" s="14" t="e">
        <v>#N/A</v>
      </c>
      <c r="LV86" s="14"/>
      <c r="LW86" s="14" t="e">
        <v>#N/A</v>
      </c>
      <c r="LX86" s="14" t="e">
        <v>#N/A</v>
      </c>
      <c r="LY86" s="14"/>
      <c r="LZ86" s="14" t="e">
        <v>#N/A</v>
      </c>
      <c r="MA86" s="14" t="e">
        <v>#N/A</v>
      </c>
      <c r="MB86" s="14"/>
      <c r="MC86" s="14" t="e">
        <v>#N/A</v>
      </c>
      <c r="MD86" s="14" t="e">
        <v>#N/A</v>
      </c>
      <c r="ME86" s="14"/>
      <c r="MF86" s="14" t="e">
        <v>#N/A</v>
      </c>
      <c r="MG86" s="14" t="e">
        <v>#N/A</v>
      </c>
      <c r="MH86" s="14"/>
      <c r="MI86" s="14" t="e">
        <v>#N/A</v>
      </c>
      <c r="MJ86" s="14" t="e">
        <v>#N/A</v>
      </c>
      <c r="MK86" s="14"/>
      <c r="ML86" s="14" t="e">
        <v>#N/A</v>
      </c>
      <c r="MM86" s="14" t="e">
        <v>#N/A</v>
      </c>
      <c r="MN86" s="14"/>
      <c r="MO86" s="14" t="e">
        <v>#N/A</v>
      </c>
      <c r="MP86" s="14" t="e">
        <v>#N/A</v>
      </c>
      <c r="MQ86" s="14"/>
      <c r="MR86" s="14" t="e">
        <v>#N/A</v>
      </c>
      <c r="MS86" s="14" t="e">
        <v>#N/A</v>
      </c>
      <c r="MT86" s="14"/>
      <c r="MU86" s="14" t="e">
        <v>#N/A</v>
      </c>
      <c r="MV86" s="14" t="e">
        <v>#N/A</v>
      </c>
      <c r="MW86" s="14"/>
      <c r="MX86" s="14" t="e">
        <v>#N/A</v>
      </c>
      <c r="MY86" s="14" t="e">
        <v>#N/A</v>
      </c>
      <c r="MZ86" s="14"/>
      <c r="NA86" s="14" t="e">
        <v>#N/A</v>
      </c>
      <c r="NB86" s="14" t="e">
        <v>#N/A</v>
      </c>
      <c r="NC86" s="14"/>
      <c r="ND86" s="14" t="e">
        <v>#N/A</v>
      </c>
      <c r="NE86" s="14" t="e">
        <v>#N/A</v>
      </c>
      <c r="NF86" s="14"/>
      <c r="NG86" s="14" t="e">
        <v>#N/A</v>
      </c>
      <c r="NH86" s="14" t="e">
        <v>#N/A</v>
      </c>
      <c r="NI86" s="14"/>
      <c r="NJ86" s="14" t="e">
        <v>#N/A</v>
      </c>
      <c r="NK86" s="14" t="e">
        <v>#N/A</v>
      </c>
      <c r="NL86" s="14"/>
      <c r="NM86" s="14" t="e">
        <v>#N/A</v>
      </c>
      <c r="NN86" s="14" t="e">
        <v>#N/A</v>
      </c>
      <c r="NO86" s="14"/>
      <c r="NP86" s="14" t="e">
        <v>#N/A</v>
      </c>
      <c r="NQ86" s="14" t="e">
        <v>#N/A</v>
      </c>
      <c r="NR86" s="14"/>
      <c r="NS86" s="14" t="e">
        <v>#N/A</v>
      </c>
      <c r="NT86" s="14" t="e">
        <v>#N/A</v>
      </c>
      <c r="NU86" s="14"/>
      <c r="NV86" s="14" t="e">
        <v>#N/A</v>
      </c>
      <c r="NW86" s="14" t="e">
        <v>#N/A</v>
      </c>
      <c r="NX86" s="14"/>
      <c r="NY86" s="14" t="e">
        <v>#N/A</v>
      </c>
      <c r="NZ86" s="14" t="e">
        <v>#N/A</v>
      </c>
      <c r="OA86" s="14"/>
      <c r="OB86" s="14" t="e">
        <v>#N/A</v>
      </c>
      <c r="OC86" s="14" t="e">
        <v>#N/A</v>
      </c>
      <c r="OD86" s="14"/>
      <c r="OE86" s="14" t="e">
        <v>#N/A</v>
      </c>
      <c r="OF86" s="14" t="e">
        <v>#N/A</v>
      </c>
      <c r="OG86" s="14"/>
      <c r="OH86" s="14" t="e">
        <v>#N/A</v>
      </c>
      <c r="OI86" s="14" t="e">
        <v>#N/A</v>
      </c>
      <c r="OJ86" s="14"/>
      <c r="OK86" s="14" t="e">
        <v>#N/A</v>
      </c>
      <c r="OL86" s="14" t="e">
        <v>#N/A</v>
      </c>
      <c r="OM86" s="14"/>
      <c r="ON86" s="14" t="e">
        <v>#N/A</v>
      </c>
      <c r="OO86" s="14" t="e">
        <v>#N/A</v>
      </c>
      <c r="OP86" s="14"/>
      <c r="OQ86" s="14" t="e">
        <v>#N/A</v>
      </c>
      <c r="OR86" s="14" t="e">
        <v>#N/A</v>
      </c>
      <c r="OS86" s="14"/>
      <c r="OT86" s="14" t="e">
        <v>#N/A</v>
      </c>
      <c r="OU86" s="14" t="e">
        <v>#N/A</v>
      </c>
      <c r="OV86" s="14"/>
      <c r="OW86" s="14" t="e">
        <v>#N/A</v>
      </c>
      <c r="OX86" s="14" t="e">
        <v>#N/A</v>
      </c>
      <c r="OY86" s="14"/>
      <c r="OZ86" s="14" t="e">
        <v>#N/A</v>
      </c>
      <c r="PA86" s="14" t="e">
        <v>#N/A</v>
      </c>
      <c r="PB86" s="14"/>
      <c r="PC86" s="14" t="e">
        <v>#N/A</v>
      </c>
      <c r="PD86" s="14" t="e">
        <v>#N/A</v>
      </c>
      <c r="PE86" s="14"/>
      <c r="PF86" s="14" t="e">
        <v>#N/A</v>
      </c>
      <c r="PG86" s="14" t="e">
        <v>#N/A</v>
      </c>
      <c r="PH86" s="14"/>
      <c r="PI86" s="14" t="e">
        <v>#N/A</v>
      </c>
      <c r="PJ86" s="14" t="e">
        <v>#N/A</v>
      </c>
      <c r="PK86" s="14"/>
      <c r="PL86" s="14" t="e">
        <v>#N/A</v>
      </c>
      <c r="PM86" s="14" t="e">
        <v>#N/A</v>
      </c>
      <c r="PN86" s="14"/>
      <c r="PO86" s="14" t="e">
        <v>#N/A</v>
      </c>
      <c r="PP86" s="14" t="e">
        <v>#N/A</v>
      </c>
      <c r="PQ86" s="14"/>
      <c r="PR86" s="14" t="e">
        <v>#N/A</v>
      </c>
      <c r="PS86" s="14" t="e">
        <v>#N/A</v>
      </c>
      <c r="PT86" s="14"/>
      <c r="PU86" s="14"/>
      <c r="PV86" s="14"/>
      <c r="PW86" s="35" t="e">
        <v>#N/A</v>
      </c>
      <c r="PX86" s="35" t="e">
        <f t="shared" si="1"/>
        <v>#N/A</v>
      </c>
      <c r="PY86" s="34"/>
    </row>
    <row r="87" spans="1:441" ht="15" customHeight="1" x14ac:dyDescent="0.25">
      <c r="A87" s="12" t="s">
        <v>48</v>
      </c>
      <c r="B87" s="41" t="s">
        <v>30</v>
      </c>
      <c r="C87" s="12" t="s">
        <v>138</v>
      </c>
      <c r="E87" s="14">
        <v>4</v>
      </c>
      <c r="F87" s="14">
        <v>0</v>
      </c>
      <c r="Z87" s="14">
        <v>1</v>
      </c>
      <c r="AA87" s="14">
        <v>0</v>
      </c>
      <c r="AC87" s="14">
        <v>1</v>
      </c>
      <c r="AD87" s="14">
        <v>0</v>
      </c>
      <c r="AF87" s="14">
        <v>1</v>
      </c>
      <c r="AG87" s="14">
        <v>4.5</v>
      </c>
      <c r="AI87" s="14">
        <v>1</v>
      </c>
      <c r="AJ87" s="14">
        <v>0</v>
      </c>
      <c r="AX87" s="14">
        <v>1</v>
      </c>
      <c r="AY87" s="14">
        <v>0</v>
      </c>
      <c r="BP87" s="14">
        <v>1</v>
      </c>
      <c r="BQ87" s="14">
        <v>0</v>
      </c>
      <c r="PW87" s="35">
        <v>6.05</v>
      </c>
      <c r="PX87" s="35">
        <f t="shared" si="1"/>
        <v>6.05</v>
      </c>
    </row>
    <row r="88" spans="1:441" ht="15" customHeight="1" x14ac:dyDescent="0.25">
      <c r="A88" s="12" t="s">
        <v>49</v>
      </c>
      <c r="B88" s="41" t="s">
        <v>18</v>
      </c>
      <c r="C88" s="12" t="s">
        <v>137</v>
      </c>
      <c r="E88" s="14">
        <v>5</v>
      </c>
      <c r="F88" s="14">
        <v>8.6</v>
      </c>
      <c r="H88" s="14">
        <v>5</v>
      </c>
      <c r="I88" s="14">
        <v>2.5</v>
      </c>
      <c r="K88" s="14">
        <v>5</v>
      </c>
      <c r="L88" s="14">
        <v>0</v>
      </c>
      <c r="N88" s="14">
        <v>4</v>
      </c>
      <c r="O88" s="14">
        <v>1.2000000000000002</v>
      </c>
      <c r="Q88" s="14">
        <v>5</v>
      </c>
      <c r="R88" s="14">
        <v>4.0999999999999996</v>
      </c>
      <c r="T88" s="14">
        <v>3</v>
      </c>
      <c r="U88" s="14">
        <v>0</v>
      </c>
      <c r="W88" s="14">
        <v>5</v>
      </c>
      <c r="X88" s="14">
        <v>0</v>
      </c>
      <c r="Z88" s="14">
        <v>3</v>
      </c>
      <c r="AA88" s="14">
        <v>8.4</v>
      </c>
      <c r="AC88" s="14">
        <v>5</v>
      </c>
      <c r="AD88" s="14">
        <v>5.25</v>
      </c>
      <c r="AF88" s="14">
        <v>5</v>
      </c>
      <c r="AG88" s="14">
        <v>4.4000000000000004</v>
      </c>
      <c r="AI88" s="14">
        <v>5</v>
      </c>
      <c r="AJ88" s="14">
        <v>0</v>
      </c>
      <c r="AL88" s="14">
        <v>5</v>
      </c>
      <c r="AM88" s="14">
        <v>2.9</v>
      </c>
      <c r="AO88" s="14">
        <v>2</v>
      </c>
      <c r="AP88" s="14">
        <v>1.6</v>
      </c>
      <c r="AR88" s="14">
        <v>5</v>
      </c>
      <c r="AS88" s="14">
        <v>8</v>
      </c>
      <c r="AU88" s="14">
        <v>5</v>
      </c>
      <c r="AV88" s="14">
        <v>0</v>
      </c>
      <c r="AX88" s="14">
        <v>3</v>
      </c>
      <c r="AY88" s="14">
        <v>0</v>
      </c>
      <c r="BA88" s="14">
        <v>3</v>
      </c>
      <c r="BB88" s="14">
        <v>0</v>
      </c>
      <c r="DN88" s="14">
        <v>45</v>
      </c>
      <c r="DR88" s="14">
        <v>5</v>
      </c>
      <c r="DS88" s="14">
        <v>4</v>
      </c>
      <c r="DU88" s="14">
        <v>5</v>
      </c>
      <c r="DV88" s="14">
        <v>0</v>
      </c>
      <c r="DX88" s="14">
        <v>5</v>
      </c>
      <c r="DY88" s="14">
        <v>4.45</v>
      </c>
      <c r="EA88" s="14">
        <v>5</v>
      </c>
      <c r="EB88" s="14">
        <v>8.4</v>
      </c>
      <c r="ED88" s="14">
        <v>5</v>
      </c>
      <c r="EE88" s="14">
        <v>9.8000000000000007</v>
      </c>
      <c r="EG88" s="14">
        <v>5</v>
      </c>
      <c r="EH88" s="14">
        <v>2.6</v>
      </c>
      <c r="EJ88" s="14">
        <v>5</v>
      </c>
      <c r="EK88" s="14">
        <v>6.4</v>
      </c>
      <c r="EM88" s="14">
        <v>4</v>
      </c>
      <c r="EN88" s="14">
        <v>13.5</v>
      </c>
      <c r="EP88" s="14">
        <v>3</v>
      </c>
      <c r="EQ88" s="14">
        <v>0</v>
      </c>
      <c r="ES88" s="14">
        <v>5</v>
      </c>
      <c r="ET88" s="14">
        <v>3.1</v>
      </c>
      <c r="EV88" s="14">
        <v>5</v>
      </c>
      <c r="EW88" s="14">
        <v>3.5</v>
      </c>
      <c r="EY88" s="14">
        <v>5</v>
      </c>
      <c r="EZ88" s="14">
        <v>1.1000000000000001</v>
      </c>
      <c r="FB88" s="14">
        <v>4</v>
      </c>
      <c r="FC88" s="14">
        <v>3.4</v>
      </c>
      <c r="FE88" s="14">
        <v>5</v>
      </c>
      <c r="FF88" s="14">
        <v>5.5</v>
      </c>
      <c r="FG88" s="14">
        <v>12.3</v>
      </c>
      <c r="FH88" s="14">
        <v>4</v>
      </c>
      <c r="FI88" s="14">
        <v>9.25</v>
      </c>
      <c r="FK88" s="14">
        <v>5</v>
      </c>
      <c r="FL88" s="14">
        <v>1.5</v>
      </c>
      <c r="FN88" s="14">
        <v>5</v>
      </c>
      <c r="FO88" s="14">
        <v>0</v>
      </c>
      <c r="FQ88" s="14">
        <v>5</v>
      </c>
      <c r="FR88" s="14">
        <v>13.5</v>
      </c>
      <c r="FT88" s="14">
        <v>4</v>
      </c>
      <c r="FU88" s="14">
        <v>0</v>
      </c>
      <c r="FW88" s="14">
        <v>5</v>
      </c>
      <c r="FX88" s="14">
        <v>7</v>
      </c>
      <c r="FZ88" s="14">
        <v>5</v>
      </c>
      <c r="GA88" s="14">
        <v>9</v>
      </c>
      <c r="GC88" s="14">
        <v>5</v>
      </c>
      <c r="GD88" s="14">
        <v>4.25</v>
      </c>
      <c r="GF88" s="14">
        <v>5</v>
      </c>
      <c r="GG88" s="14">
        <v>13.25</v>
      </c>
      <c r="GI88" s="14">
        <v>4</v>
      </c>
      <c r="GJ88" s="14">
        <v>4.6500000000000004</v>
      </c>
      <c r="GL88" s="14">
        <v>5</v>
      </c>
      <c r="GM88" s="14">
        <v>5</v>
      </c>
      <c r="GO88" s="14">
        <v>5</v>
      </c>
      <c r="GP88" s="14">
        <v>0</v>
      </c>
      <c r="GR88" s="14">
        <v>5</v>
      </c>
      <c r="GS88" s="14">
        <v>5</v>
      </c>
      <c r="GT88" s="14">
        <v>8.57</v>
      </c>
      <c r="GU88" s="14">
        <v>5</v>
      </c>
      <c r="GV88" s="14">
        <v>2.75</v>
      </c>
      <c r="GX88" s="14">
        <v>5</v>
      </c>
      <c r="GY88" s="14">
        <v>0.9</v>
      </c>
      <c r="HA88" s="14">
        <v>5</v>
      </c>
      <c r="HB88" s="14">
        <v>0</v>
      </c>
      <c r="HD88" s="14">
        <v>2</v>
      </c>
      <c r="HE88" s="14">
        <v>1.75</v>
      </c>
      <c r="HG88" s="14">
        <v>4</v>
      </c>
      <c r="HH88" s="14">
        <v>1.5</v>
      </c>
      <c r="HJ88" s="14">
        <v>5</v>
      </c>
      <c r="HK88" s="14">
        <v>10</v>
      </c>
      <c r="HP88" s="14">
        <v>1</v>
      </c>
      <c r="HQ88" s="14">
        <v>0</v>
      </c>
      <c r="HS88" s="14">
        <v>4</v>
      </c>
      <c r="HT88" s="14">
        <v>6.7</v>
      </c>
      <c r="HV88" s="14">
        <v>5</v>
      </c>
      <c r="HW88" s="14">
        <v>2.75</v>
      </c>
      <c r="HY88" s="14">
        <v>5</v>
      </c>
      <c r="HZ88" s="14">
        <v>7.2</v>
      </c>
      <c r="IB88" s="14">
        <v>5</v>
      </c>
      <c r="IC88" s="14">
        <v>7</v>
      </c>
      <c r="IH88" s="14">
        <v>4</v>
      </c>
      <c r="II88" s="14">
        <v>2.75</v>
      </c>
      <c r="IK88" s="14">
        <v>5</v>
      </c>
      <c r="IL88" s="14">
        <v>2.4</v>
      </c>
      <c r="IN88" s="14">
        <v>5</v>
      </c>
      <c r="IO88" s="14">
        <v>2.5</v>
      </c>
      <c r="IQ88" s="14">
        <v>4</v>
      </c>
      <c r="IR88" s="14">
        <v>4.5</v>
      </c>
      <c r="IT88" s="14">
        <v>5</v>
      </c>
      <c r="IU88" s="14">
        <v>3</v>
      </c>
      <c r="IW88" s="14">
        <v>4</v>
      </c>
      <c r="IX88" s="14">
        <v>4</v>
      </c>
      <c r="JC88" s="14">
        <v>5</v>
      </c>
      <c r="JD88" s="14">
        <v>8.75</v>
      </c>
      <c r="JF88" s="14">
        <v>3</v>
      </c>
      <c r="JG88" s="14">
        <v>2.5</v>
      </c>
      <c r="JI88" s="14">
        <v>5</v>
      </c>
      <c r="JJ88" s="14">
        <v>2.1</v>
      </c>
      <c r="JL88" s="14">
        <v>5</v>
      </c>
      <c r="JM88" s="14">
        <v>1</v>
      </c>
      <c r="JO88" s="14">
        <v>2</v>
      </c>
      <c r="JP88" s="14">
        <v>0</v>
      </c>
      <c r="JR88" s="14">
        <v>4</v>
      </c>
      <c r="JS88" s="14">
        <v>11.2</v>
      </c>
      <c r="JU88" s="14">
        <v>4</v>
      </c>
      <c r="JV88" s="14">
        <v>1</v>
      </c>
      <c r="JX88" s="14">
        <v>2</v>
      </c>
      <c r="JY88" s="14">
        <v>0</v>
      </c>
      <c r="KA88" s="14">
        <v>5</v>
      </c>
      <c r="KB88" s="14">
        <v>0</v>
      </c>
      <c r="KD88" s="14">
        <v>3</v>
      </c>
      <c r="KE88" s="14">
        <v>0</v>
      </c>
      <c r="KG88" s="14">
        <v>2</v>
      </c>
      <c r="KH88" s="14">
        <v>0.9</v>
      </c>
      <c r="KJ88" s="14">
        <v>5</v>
      </c>
      <c r="KK88" s="14">
        <v>6.95</v>
      </c>
      <c r="KM88" s="14">
        <v>2</v>
      </c>
      <c r="KN88" s="14">
        <v>0</v>
      </c>
      <c r="KP88" s="14">
        <v>5</v>
      </c>
      <c r="KQ88" s="14">
        <v>5</v>
      </c>
      <c r="KS88" s="14">
        <v>5</v>
      </c>
      <c r="KT88" s="14">
        <v>0</v>
      </c>
      <c r="KV88" s="14">
        <v>4</v>
      </c>
      <c r="KW88" s="14">
        <v>0</v>
      </c>
      <c r="KY88" s="14">
        <v>5</v>
      </c>
      <c r="KZ88" s="14">
        <v>14.4</v>
      </c>
      <c r="LB88" s="14">
        <v>5</v>
      </c>
      <c r="LC88" s="14">
        <v>6</v>
      </c>
      <c r="LE88" s="14">
        <v>3</v>
      </c>
      <c r="LF88" s="14">
        <v>0.8</v>
      </c>
      <c r="LK88" s="14">
        <v>5</v>
      </c>
      <c r="LL88" s="14">
        <v>8.9</v>
      </c>
      <c r="LN88" s="14">
        <v>4</v>
      </c>
      <c r="LO88" s="14">
        <v>1</v>
      </c>
      <c r="LQ88" s="14">
        <v>5</v>
      </c>
      <c r="LR88" s="14">
        <v>3.5</v>
      </c>
      <c r="LT88" s="14">
        <v>4</v>
      </c>
      <c r="LU88" s="14">
        <v>0</v>
      </c>
      <c r="LW88" s="14">
        <v>5</v>
      </c>
      <c r="LX88" s="14">
        <v>3.15</v>
      </c>
      <c r="LZ88" s="14">
        <v>5</v>
      </c>
      <c r="MA88" s="14">
        <v>3</v>
      </c>
      <c r="MC88" s="14">
        <v>5</v>
      </c>
      <c r="MD88" s="14">
        <v>0</v>
      </c>
      <c r="MF88" s="14">
        <v>5</v>
      </c>
      <c r="MG88" s="14">
        <v>0</v>
      </c>
      <c r="MI88" s="14">
        <v>5</v>
      </c>
      <c r="MJ88" s="14">
        <v>5</v>
      </c>
      <c r="ML88" s="14">
        <v>3</v>
      </c>
      <c r="MM88" s="14">
        <v>13</v>
      </c>
      <c r="MO88" s="14">
        <v>4</v>
      </c>
      <c r="MP88" s="14">
        <v>2.5</v>
      </c>
      <c r="MR88" s="14">
        <v>4</v>
      </c>
      <c r="MS88" s="14">
        <v>2</v>
      </c>
      <c r="MU88" s="14">
        <v>5</v>
      </c>
      <c r="MV88" s="14">
        <v>4.25</v>
      </c>
      <c r="MX88" s="14">
        <v>5</v>
      </c>
      <c r="MY88" s="14">
        <v>2.2000000000000002</v>
      </c>
      <c r="NA88" s="14">
        <v>5</v>
      </c>
      <c r="NB88" s="14">
        <v>10.25</v>
      </c>
      <c r="ND88" s="14">
        <v>5</v>
      </c>
      <c r="NE88" s="14">
        <v>6.1</v>
      </c>
      <c r="NG88" s="14">
        <v>5</v>
      </c>
      <c r="NH88" s="14">
        <v>1.3</v>
      </c>
      <c r="NJ88" s="14">
        <v>5</v>
      </c>
      <c r="NK88" s="14">
        <v>2.25</v>
      </c>
      <c r="NM88" s="14">
        <v>5</v>
      </c>
      <c r="NN88" s="14">
        <v>3.25</v>
      </c>
      <c r="NP88" s="14">
        <v>5</v>
      </c>
      <c r="NQ88" s="14">
        <v>1</v>
      </c>
      <c r="NS88" s="14">
        <v>5</v>
      </c>
      <c r="NT88" s="14">
        <v>2.75</v>
      </c>
      <c r="NV88" s="14">
        <v>5</v>
      </c>
      <c r="NW88" s="14">
        <v>4.5</v>
      </c>
      <c r="NY88" s="14">
        <v>5</v>
      </c>
      <c r="NZ88" s="14">
        <v>1</v>
      </c>
      <c r="OB88" s="14">
        <v>5</v>
      </c>
      <c r="OC88" s="14">
        <v>7.1999999999999993</v>
      </c>
      <c r="OE88" s="14">
        <v>5</v>
      </c>
      <c r="OF88" s="14">
        <v>8.5</v>
      </c>
      <c r="OG88" s="14">
        <v>10.23</v>
      </c>
      <c r="OH88" s="14">
        <v>5</v>
      </c>
      <c r="OI88" s="14">
        <v>10.199999999999999</v>
      </c>
      <c r="OK88" s="14">
        <v>5</v>
      </c>
      <c r="OL88" s="14">
        <v>1</v>
      </c>
      <c r="ON88" s="14">
        <v>5</v>
      </c>
      <c r="OO88" s="14">
        <v>0</v>
      </c>
      <c r="OQ88" s="14">
        <v>5</v>
      </c>
      <c r="OR88" s="14">
        <v>6</v>
      </c>
      <c r="OT88" s="14">
        <v>5</v>
      </c>
      <c r="OU88" s="14">
        <v>2.9</v>
      </c>
      <c r="OW88" s="14">
        <v>5</v>
      </c>
      <c r="OX88" s="14">
        <v>1.1000000000000001</v>
      </c>
      <c r="OZ88" s="14">
        <v>5</v>
      </c>
      <c r="PA88" s="14">
        <v>6.2</v>
      </c>
      <c r="PC88" s="14">
        <v>5</v>
      </c>
      <c r="PD88" s="14">
        <v>5.5</v>
      </c>
      <c r="PF88" s="14">
        <v>5</v>
      </c>
      <c r="PG88" s="14">
        <v>6.25</v>
      </c>
      <c r="PI88" s="14">
        <v>3</v>
      </c>
      <c r="PJ88" s="14">
        <v>0</v>
      </c>
      <c r="PL88" s="14">
        <v>5</v>
      </c>
      <c r="PM88" s="14">
        <v>0</v>
      </c>
      <c r="PO88" s="14">
        <v>5</v>
      </c>
      <c r="PP88" s="14">
        <v>6.6</v>
      </c>
      <c r="PR88" s="14">
        <v>5</v>
      </c>
      <c r="PS88" s="14">
        <v>9.4499999999999993</v>
      </c>
      <c r="PU88" s="14">
        <v>5</v>
      </c>
      <c r="PV88" s="14">
        <v>2.3000000000000003</v>
      </c>
      <c r="PW88" s="35">
        <v>30.150000000000009</v>
      </c>
      <c r="PX88" s="35">
        <f t="shared" si="1"/>
        <v>27.45000000000001</v>
      </c>
    </row>
    <row r="89" spans="1:441" ht="15" hidden="1" customHeight="1" x14ac:dyDescent="0.25">
      <c r="A89" s="12">
        <v>53992445</v>
      </c>
      <c r="B89" s="41" t="s">
        <v>87</v>
      </c>
      <c r="C89" s="12" t="s">
        <v>136</v>
      </c>
      <c r="E89" s="14">
        <v>1</v>
      </c>
      <c r="F89" s="14">
        <v>0</v>
      </c>
      <c r="H89" s="14">
        <v>1</v>
      </c>
      <c r="I89" s="14">
        <v>0</v>
      </c>
      <c r="K89" s="14">
        <v>3</v>
      </c>
      <c r="L89" s="14">
        <v>8.5</v>
      </c>
      <c r="N89" s="14">
        <v>4</v>
      </c>
      <c r="O89" s="14">
        <v>2.5</v>
      </c>
      <c r="Q89" s="14">
        <v>3</v>
      </c>
      <c r="R89" s="14">
        <v>0</v>
      </c>
      <c r="W89" s="14">
        <v>1</v>
      </c>
      <c r="X89" s="14">
        <v>0</v>
      </c>
      <c r="Z89" s="14">
        <v>1</v>
      </c>
      <c r="AA89" s="14">
        <v>2.5</v>
      </c>
      <c r="AC89" s="14">
        <v>3</v>
      </c>
      <c r="AD89" s="14">
        <v>5</v>
      </c>
      <c r="AF89" s="14">
        <v>2</v>
      </c>
      <c r="AG89" s="14">
        <v>2</v>
      </c>
      <c r="AI89" s="14">
        <v>2</v>
      </c>
      <c r="AJ89" s="14">
        <v>0</v>
      </c>
      <c r="AL89" s="14">
        <v>3</v>
      </c>
      <c r="AM89" s="14">
        <v>0</v>
      </c>
      <c r="AR89" s="14">
        <v>3</v>
      </c>
      <c r="AS89" s="14">
        <v>3.75</v>
      </c>
      <c r="AU89" s="14">
        <v>2</v>
      </c>
      <c r="AV89" s="14">
        <v>4.5</v>
      </c>
      <c r="AX89" s="14">
        <v>3</v>
      </c>
      <c r="AY89" s="14">
        <v>1.2</v>
      </c>
      <c r="BA89" s="14">
        <v>2</v>
      </c>
      <c r="BB89" s="14">
        <v>0</v>
      </c>
      <c r="BG89" s="14">
        <v>1</v>
      </c>
      <c r="BH89" s="14">
        <v>0</v>
      </c>
      <c r="BS89" s="14">
        <v>1</v>
      </c>
      <c r="BT89" s="14">
        <v>0</v>
      </c>
      <c r="BV89" s="14">
        <v>2</v>
      </c>
      <c r="BW89" s="14">
        <v>0</v>
      </c>
      <c r="BY89" s="14">
        <v>1</v>
      </c>
      <c r="BZ89" s="14">
        <v>2</v>
      </c>
      <c r="CB89" s="14">
        <v>1</v>
      </c>
      <c r="CC89" s="14">
        <v>0</v>
      </c>
      <c r="CE89" s="14">
        <v>1</v>
      </c>
      <c r="CF89" s="14">
        <v>0</v>
      </c>
      <c r="CK89" s="14">
        <v>1</v>
      </c>
      <c r="CL89" s="14">
        <v>0</v>
      </c>
      <c r="CQ89" s="14">
        <v>1</v>
      </c>
      <c r="CR89" s="14">
        <v>2.25</v>
      </c>
      <c r="CW89" s="14">
        <v>1</v>
      </c>
      <c r="CX89" s="14">
        <v>0</v>
      </c>
      <c r="CZ89" s="14">
        <v>1</v>
      </c>
      <c r="DA89" s="14">
        <v>0</v>
      </c>
      <c r="DC89" s="14">
        <v>1</v>
      </c>
      <c r="DD89" s="14">
        <v>0</v>
      </c>
      <c r="DF89" s="14">
        <v>1</v>
      </c>
      <c r="DG89" s="14">
        <v>2.5</v>
      </c>
      <c r="DI89" s="14">
        <v>1</v>
      </c>
      <c r="DJ89" s="14">
        <v>0</v>
      </c>
      <c r="DL89" s="14">
        <v>2</v>
      </c>
      <c r="DM89" s="14">
        <v>0</v>
      </c>
      <c r="DO89" s="14">
        <v>2</v>
      </c>
      <c r="DP89" s="14">
        <v>0.7</v>
      </c>
      <c r="DR89" s="14">
        <v>1</v>
      </c>
      <c r="DS89" s="14">
        <v>0</v>
      </c>
      <c r="DX89" s="14">
        <v>1</v>
      </c>
      <c r="DY89" s="14">
        <v>0</v>
      </c>
      <c r="EA89" s="14">
        <v>1</v>
      </c>
      <c r="EB89" s="14">
        <v>7.5</v>
      </c>
      <c r="ED89" s="14">
        <v>1</v>
      </c>
      <c r="EE89" s="14">
        <v>0</v>
      </c>
      <c r="EG89" s="14">
        <v>1</v>
      </c>
      <c r="EH89" s="14">
        <v>1.9</v>
      </c>
      <c r="EM89" s="14">
        <v>1</v>
      </c>
      <c r="EN89" s="14">
        <v>0</v>
      </c>
      <c r="EP89" s="14">
        <v>1</v>
      </c>
      <c r="EQ89" s="14">
        <v>3.5</v>
      </c>
      <c r="ES89" s="14">
        <v>1</v>
      </c>
      <c r="ET89" s="14">
        <v>0</v>
      </c>
      <c r="EV89" s="14">
        <v>1</v>
      </c>
      <c r="EW89" s="14">
        <v>0</v>
      </c>
      <c r="EY89" s="14">
        <v>1</v>
      </c>
      <c r="EZ89" s="14">
        <v>0</v>
      </c>
      <c r="FB89" s="14">
        <v>1</v>
      </c>
      <c r="FC89" s="14">
        <v>0</v>
      </c>
      <c r="FH89" s="14">
        <v>1</v>
      </c>
      <c r="FI89" s="14">
        <v>0</v>
      </c>
      <c r="FK89" s="14">
        <v>4</v>
      </c>
      <c r="FL89" s="14">
        <v>0</v>
      </c>
      <c r="FN89" s="14">
        <v>5</v>
      </c>
      <c r="FO89" s="14">
        <v>7</v>
      </c>
      <c r="FQ89" s="14">
        <v>5</v>
      </c>
      <c r="FR89" s="14">
        <v>0</v>
      </c>
      <c r="FT89" s="14">
        <v>3</v>
      </c>
      <c r="FU89" s="14">
        <v>1.5</v>
      </c>
      <c r="FW89" s="14">
        <v>4</v>
      </c>
      <c r="FX89" s="14">
        <v>0</v>
      </c>
      <c r="FZ89" s="14">
        <v>3</v>
      </c>
      <c r="GA89" s="14">
        <v>0</v>
      </c>
      <c r="GC89" s="14">
        <v>2</v>
      </c>
      <c r="GD89" s="14">
        <v>8</v>
      </c>
      <c r="GF89" s="14">
        <v>5</v>
      </c>
      <c r="GG89" s="14">
        <v>0</v>
      </c>
      <c r="GI89" s="14">
        <v>3</v>
      </c>
      <c r="GJ89" s="14">
        <v>0</v>
      </c>
      <c r="GR89" s="14" t="e">
        <v>#N/A</v>
      </c>
      <c r="GS89" s="14" t="e">
        <v>#N/A</v>
      </c>
      <c r="GU89" s="14" t="e">
        <v>#N/A</v>
      </c>
      <c r="GV89" s="14" t="e">
        <v>#N/A</v>
      </c>
      <c r="GX89" s="14" t="e">
        <v>#N/A</v>
      </c>
      <c r="GY89" s="14" t="e">
        <v>#N/A</v>
      </c>
      <c r="HA89" s="14" t="e">
        <v>#N/A</v>
      </c>
      <c r="HB89" s="14" t="e">
        <v>#N/A</v>
      </c>
      <c r="HD89" s="14" t="e">
        <v>#N/A</v>
      </c>
      <c r="HE89" s="14" t="e">
        <v>#N/A</v>
      </c>
      <c r="HG89" s="14" t="e">
        <v>#N/A</v>
      </c>
      <c r="HH89" s="14" t="e">
        <v>#N/A</v>
      </c>
      <c r="HJ89" s="14" t="e">
        <v>#N/A</v>
      </c>
      <c r="HK89" s="14" t="e">
        <v>#N/A</v>
      </c>
      <c r="HM89" s="14" t="e">
        <v>#N/A</v>
      </c>
      <c r="HN89" s="14" t="e">
        <v>#N/A</v>
      </c>
      <c r="HP89" s="14" t="e">
        <v>#N/A</v>
      </c>
      <c r="HQ89" s="14" t="e">
        <v>#N/A</v>
      </c>
      <c r="HS89" s="14" t="e">
        <v>#N/A</v>
      </c>
      <c r="HT89" s="14" t="e">
        <v>#N/A</v>
      </c>
      <c r="HV89" s="14" t="e">
        <v>#N/A</v>
      </c>
      <c r="HW89" s="14" t="e">
        <v>#N/A</v>
      </c>
      <c r="HY89" s="14" t="e">
        <v>#N/A</v>
      </c>
      <c r="HZ89" s="14" t="e">
        <v>#N/A</v>
      </c>
      <c r="IB89" s="14" t="e">
        <v>#N/A</v>
      </c>
      <c r="IC89" s="14" t="e">
        <v>#N/A</v>
      </c>
      <c r="IE89" s="14" t="e">
        <v>#N/A</v>
      </c>
      <c r="IF89" s="14" t="e">
        <v>#N/A</v>
      </c>
      <c r="IH89" s="14" t="e">
        <v>#N/A</v>
      </c>
      <c r="II89" s="14" t="e">
        <v>#N/A</v>
      </c>
      <c r="IK89" s="14" t="e">
        <v>#N/A</v>
      </c>
      <c r="IL89" s="14" t="e">
        <v>#N/A</v>
      </c>
      <c r="IN89" s="14" t="e">
        <v>#N/A</v>
      </c>
      <c r="IO89" s="14" t="e">
        <v>#N/A</v>
      </c>
      <c r="IQ89" s="14" t="e">
        <v>#N/A</v>
      </c>
      <c r="IR89" s="14" t="e">
        <v>#N/A</v>
      </c>
      <c r="IT89" s="14" t="e">
        <v>#N/A</v>
      </c>
      <c r="IU89" s="14" t="e">
        <v>#N/A</v>
      </c>
      <c r="IW89" s="14" t="e">
        <v>#N/A</v>
      </c>
      <c r="IX89" s="14" t="e">
        <v>#N/A</v>
      </c>
      <c r="IZ89" s="14" t="e">
        <v>#N/A</v>
      </c>
      <c r="JA89" s="14" t="e">
        <v>#N/A</v>
      </c>
      <c r="JC89" s="14" t="e">
        <v>#N/A</v>
      </c>
      <c r="JD89" s="14" t="e">
        <v>#N/A</v>
      </c>
      <c r="JF89" s="14" t="e">
        <v>#N/A</v>
      </c>
      <c r="JG89" s="14" t="e">
        <v>#N/A</v>
      </c>
      <c r="JI89" s="14" t="e">
        <v>#N/A</v>
      </c>
      <c r="JJ89" s="14" t="e">
        <v>#N/A</v>
      </c>
      <c r="JL89" s="14" t="e">
        <v>#N/A</v>
      </c>
      <c r="JM89" s="14" t="e">
        <v>#N/A</v>
      </c>
      <c r="JO89" s="14" t="e">
        <v>#N/A</v>
      </c>
      <c r="JP89" s="14" t="e">
        <v>#N/A</v>
      </c>
      <c r="JR89" s="14" t="e">
        <v>#N/A</v>
      </c>
      <c r="JS89" s="14" t="e">
        <v>#N/A</v>
      </c>
      <c r="JU89" s="14" t="e">
        <v>#N/A</v>
      </c>
      <c r="JV89" s="14" t="e">
        <v>#N/A</v>
      </c>
      <c r="JX89" s="14" t="e">
        <v>#N/A</v>
      </c>
      <c r="JY89" s="14" t="e">
        <v>#N/A</v>
      </c>
      <c r="KA89" s="14" t="e">
        <v>#N/A</v>
      </c>
      <c r="KB89" s="14" t="e">
        <v>#N/A</v>
      </c>
      <c r="KD89" s="14" t="e">
        <v>#N/A</v>
      </c>
      <c r="KE89" s="14" t="e">
        <v>#N/A</v>
      </c>
      <c r="KG89" s="14" t="e">
        <v>#N/A</v>
      </c>
      <c r="KH89" s="14" t="e">
        <v>#N/A</v>
      </c>
      <c r="KJ89" s="14" t="e">
        <v>#N/A</v>
      </c>
      <c r="KK89" s="14" t="e">
        <v>#N/A</v>
      </c>
      <c r="KM89" s="14" t="e">
        <v>#N/A</v>
      </c>
      <c r="KN89" s="14" t="e">
        <v>#N/A</v>
      </c>
      <c r="KP89" s="14" t="e">
        <v>#N/A</v>
      </c>
      <c r="KQ89" s="14" t="e">
        <v>#N/A</v>
      </c>
      <c r="KS89" s="14" t="e">
        <v>#N/A</v>
      </c>
      <c r="KT89" s="14" t="e">
        <v>#N/A</v>
      </c>
      <c r="KV89" s="14" t="e">
        <v>#N/A</v>
      </c>
      <c r="KW89" s="14" t="e">
        <v>#N/A</v>
      </c>
      <c r="KY89" s="14" t="e">
        <v>#N/A</v>
      </c>
      <c r="KZ89" s="14" t="e">
        <v>#N/A</v>
      </c>
      <c r="LB89" s="14" t="e">
        <v>#N/A</v>
      </c>
      <c r="LC89" s="14" t="e">
        <v>#N/A</v>
      </c>
      <c r="LE89" s="14" t="e">
        <v>#N/A</v>
      </c>
      <c r="LF89" s="14" t="e">
        <v>#N/A</v>
      </c>
      <c r="LH89" s="14" t="e">
        <v>#N/A</v>
      </c>
      <c r="LI89" s="14" t="e">
        <v>#N/A</v>
      </c>
      <c r="LK89" s="14" t="e">
        <v>#N/A</v>
      </c>
      <c r="LL89" s="14" t="e">
        <v>#N/A</v>
      </c>
      <c r="LN89" s="14" t="e">
        <v>#N/A</v>
      </c>
      <c r="LO89" s="14" t="e">
        <v>#N/A</v>
      </c>
      <c r="LQ89" s="14" t="e">
        <v>#N/A</v>
      </c>
      <c r="LR89" s="14" t="e">
        <v>#N/A</v>
      </c>
      <c r="LT89" s="14" t="e">
        <v>#N/A</v>
      </c>
      <c r="LU89" s="14" t="e">
        <v>#N/A</v>
      </c>
      <c r="LW89" s="14" t="e">
        <v>#N/A</v>
      </c>
      <c r="LX89" s="14" t="e">
        <v>#N/A</v>
      </c>
      <c r="LZ89" s="14" t="e">
        <v>#N/A</v>
      </c>
      <c r="MA89" s="14" t="e">
        <v>#N/A</v>
      </c>
      <c r="MC89" s="14" t="e">
        <v>#N/A</v>
      </c>
      <c r="MD89" s="14" t="e">
        <v>#N/A</v>
      </c>
      <c r="MF89" s="14" t="e">
        <v>#N/A</v>
      </c>
      <c r="MG89" s="14" t="e">
        <v>#N/A</v>
      </c>
      <c r="MI89" s="14" t="e">
        <v>#N/A</v>
      </c>
      <c r="MJ89" s="14" t="e">
        <v>#N/A</v>
      </c>
      <c r="ML89" s="14" t="e">
        <v>#N/A</v>
      </c>
      <c r="MM89" s="14" t="e">
        <v>#N/A</v>
      </c>
      <c r="MO89" s="14" t="e">
        <v>#N/A</v>
      </c>
      <c r="MP89" s="14" t="e">
        <v>#N/A</v>
      </c>
      <c r="MR89" s="14" t="e">
        <v>#N/A</v>
      </c>
      <c r="MS89" s="14" t="e">
        <v>#N/A</v>
      </c>
      <c r="MU89" s="14" t="e">
        <v>#N/A</v>
      </c>
      <c r="MV89" s="14" t="e">
        <v>#N/A</v>
      </c>
      <c r="MX89" s="14" t="e">
        <v>#N/A</v>
      </c>
      <c r="MY89" s="14" t="e">
        <v>#N/A</v>
      </c>
      <c r="NA89" s="14" t="e">
        <v>#N/A</v>
      </c>
      <c r="NB89" s="14" t="e">
        <v>#N/A</v>
      </c>
      <c r="ND89" s="14" t="e">
        <v>#N/A</v>
      </c>
      <c r="NE89" s="14" t="e">
        <v>#N/A</v>
      </c>
      <c r="NG89" s="14" t="e">
        <v>#N/A</v>
      </c>
      <c r="NH89" s="14" t="e">
        <v>#N/A</v>
      </c>
      <c r="NJ89" s="14" t="e">
        <v>#N/A</v>
      </c>
      <c r="NK89" s="14" t="e">
        <v>#N/A</v>
      </c>
      <c r="NM89" s="14" t="e">
        <v>#N/A</v>
      </c>
      <c r="NN89" s="14" t="e">
        <v>#N/A</v>
      </c>
      <c r="NP89" s="14" t="e">
        <v>#N/A</v>
      </c>
      <c r="NQ89" s="14" t="e">
        <v>#N/A</v>
      </c>
      <c r="NS89" s="14" t="e">
        <v>#N/A</v>
      </c>
      <c r="NT89" s="14" t="e">
        <v>#N/A</v>
      </c>
      <c r="NV89" s="14" t="e">
        <v>#N/A</v>
      </c>
      <c r="NW89" s="14" t="e">
        <v>#N/A</v>
      </c>
      <c r="NY89" s="14" t="e">
        <v>#N/A</v>
      </c>
      <c r="NZ89" s="14" t="e">
        <v>#N/A</v>
      </c>
      <c r="OB89" s="14" t="e">
        <v>#N/A</v>
      </c>
      <c r="OC89" s="14" t="e">
        <v>#N/A</v>
      </c>
      <c r="OE89" s="14" t="e">
        <v>#N/A</v>
      </c>
      <c r="OF89" s="14" t="e">
        <v>#N/A</v>
      </c>
      <c r="OH89" s="14" t="e">
        <v>#N/A</v>
      </c>
      <c r="OI89" s="14" t="e">
        <v>#N/A</v>
      </c>
      <c r="OK89" s="14" t="e">
        <v>#N/A</v>
      </c>
      <c r="OL89" s="14" t="e">
        <v>#N/A</v>
      </c>
      <c r="ON89" s="14" t="e">
        <v>#N/A</v>
      </c>
      <c r="OO89" s="14" t="e">
        <v>#N/A</v>
      </c>
      <c r="OQ89" s="14" t="e">
        <v>#N/A</v>
      </c>
      <c r="OR89" s="14" t="e">
        <v>#N/A</v>
      </c>
      <c r="OT89" s="14" t="e">
        <v>#N/A</v>
      </c>
      <c r="OU89" s="14" t="e">
        <v>#N/A</v>
      </c>
      <c r="OW89" s="14" t="e">
        <v>#N/A</v>
      </c>
      <c r="OX89" s="14" t="e">
        <v>#N/A</v>
      </c>
      <c r="OZ89" s="14" t="e">
        <v>#N/A</v>
      </c>
      <c r="PA89" s="14" t="e">
        <v>#N/A</v>
      </c>
      <c r="PC89" s="14" t="e">
        <v>#N/A</v>
      </c>
      <c r="PD89" s="14" t="e">
        <v>#N/A</v>
      </c>
      <c r="PF89" s="14" t="e">
        <v>#N/A</v>
      </c>
      <c r="PG89" s="14" t="e">
        <v>#N/A</v>
      </c>
      <c r="PI89" s="14" t="e">
        <v>#N/A</v>
      </c>
      <c r="PJ89" s="14" t="e">
        <v>#N/A</v>
      </c>
      <c r="PL89" s="14" t="e">
        <v>#N/A</v>
      </c>
      <c r="PM89" s="14" t="e">
        <v>#N/A</v>
      </c>
      <c r="PO89" s="14" t="e">
        <v>#N/A</v>
      </c>
      <c r="PP89" s="14" t="e">
        <v>#N/A</v>
      </c>
      <c r="PR89" s="14" t="e">
        <v>#N/A</v>
      </c>
      <c r="PS89" s="14" t="e">
        <v>#N/A</v>
      </c>
      <c r="PW89" s="35" t="e">
        <v>#N/A</v>
      </c>
      <c r="PX89" s="35" t="e">
        <f t="shared" si="1"/>
        <v>#N/A</v>
      </c>
    </row>
    <row r="90" spans="1:441" ht="15" hidden="1" customHeight="1" x14ac:dyDescent="0.25">
      <c r="A90" s="12" t="s">
        <v>413</v>
      </c>
      <c r="B90" s="41" t="s">
        <v>414</v>
      </c>
      <c r="C90" s="12" t="s">
        <v>455</v>
      </c>
      <c r="PB90" s="14">
        <v>5</v>
      </c>
      <c r="PF90" s="14">
        <v>4</v>
      </c>
      <c r="PG90" s="14">
        <v>0</v>
      </c>
      <c r="PI90" s="14">
        <v>1</v>
      </c>
      <c r="PJ90" s="14">
        <v>0</v>
      </c>
      <c r="PW90" s="35">
        <v>0</v>
      </c>
      <c r="PX90" s="35">
        <f t="shared" si="1"/>
        <v>0</v>
      </c>
    </row>
    <row r="91" spans="1:441" ht="15" customHeight="1" x14ac:dyDescent="0.25">
      <c r="A91" s="12" t="s">
        <v>456</v>
      </c>
      <c r="B91" s="41" t="s">
        <v>457</v>
      </c>
      <c r="C91" s="12" t="s">
        <v>458</v>
      </c>
      <c r="PT91" s="14">
        <v>5</v>
      </c>
      <c r="PW91" s="35">
        <v>0</v>
      </c>
      <c r="PX91" s="35">
        <f t="shared" si="1"/>
        <v>5</v>
      </c>
    </row>
    <row r="92" spans="1:441" ht="15" customHeight="1" x14ac:dyDescent="0.25">
      <c r="A92" s="12" t="s">
        <v>300</v>
      </c>
      <c r="B92" s="41" t="s">
        <v>301</v>
      </c>
      <c r="C92" s="12" t="s">
        <v>302</v>
      </c>
      <c r="EO92" s="14">
        <v>30</v>
      </c>
      <c r="ES92" s="14">
        <v>5</v>
      </c>
      <c r="ET92" s="14">
        <v>0</v>
      </c>
      <c r="EV92" s="14">
        <v>5</v>
      </c>
      <c r="EW92" s="14">
        <v>12.5</v>
      </c>
      <c r="FE92" s="14">
        <v>4</v>
      </c>
      <c r="FF92" s="14">
        <v>8.5</v>
      </c>
      <c r="FH92" s="14">
        <v>4</v>
      </c>
      <c r="FI92" s="14">
        <v>9.8000000000000007</v>
      </c>
      <c r="FK92" s="14">
        <v>5</v>
      </c>
      <c r="FL92" s="14">
        <v>11.75</v>
      </c>
      <c r="FN92" s="14">
        <v>5</v>
      </c>
      <c r="FO92" s="14">
        <v>15.4</v>
      </c>
      <c r="FQ92" s="14">
        <v>5</v>
      </c>
      <c r="FR92" s="14">
        <v>0</v>
      </c>
      <c r="FT92" s="14">
        <v>5</v>
      </c>
      <c r="FU92" s="14">
        <v>1.5</v>
      </c>
      <c r="FW92" s="14">
        <v>5</v>
      </c>
      <c r="FX92" s="14">
        <v>0</v>
      </c>
      <c r="FZ92" s="14">
        <v>4</v>
      </c>
      <c r="GA92" s="14">
        <v>0</v>
      </c>
      <c r="GC92" s="14">
        <v>3</v>
      </c>
      <c r="GD92" s="14">
        <v>0</v>
      </c>
      <c r="GF92" s="14">
        <v>5</v>
      </c>
      <c r="GG92" s="14">
        <v>0</v>
      </c>
      <c r="GI92" s="14">
        <v>3</v>
      </c>
      <c r="GJ92" s="14">
        <v>6.5</v>
      </c>
      <c r="GL92" s="14">
        <v>3</v>
      </c>
      <c r="GM92" s="14">
        <v>12.25</v>
      </c>
      <c r="GO92" s="14">
        <v>4</v>
      </c>
      <c r="GP92" s="14">
        <v>0</v>
      </c>
      <c r="GR92" s="14">
        <v>3</v>
      </c>
      <c r="GS92" s="14">
        <v>0</v>
      </c>
      <c r="GX92" s="14">
        <v>3</v>
      </c>
      <c r="GY92" s="14">
        <v>0</v>
      </c>
      <c r="HA92" s="14">
        <v>3</v>
      </c>
      <c r="HB92" s="14">
        <v>0</v>
      </c>
      <c r="HD92" s="14">
        <v>1</v>
      </c>
      <c r="HE92" s="14">
        <v>1.75</v>
      </c>
      <c r="HG92" s="14">
        <v>5</v>
      </c>
      <c r="HH92" s="14">
        <v>0</v>
      </c>
      <c r="HJ92" s="14">
        <v>4</v>
      </c>
      <c r="HK92" s="14">
        <v>5</v>
      </c>
      <c r="HM92" s="14">
        <v>2</v>
      </c>
      <c r="HN92" s="14">
        <v>0</v>
      </c>
      <c r="HP92" s="14">
        <v>4</v>
      </c>
      <c r="HQ92" s="14">
        <v>1.4000000000000001</v>
      </c>
      <c r="HS92" s="14">
        <v>4</v>
      </c>
      <c r="HT92" s="14">
        <v>6</v>
      </c>
      <c r="HV92" s="14">
        <v>4</v>
      </c>
      <c r="HW92" s="14">
        <v>5.5</v>
      </c>
      <c r="HY92" s="14">
        <v>5</v>
      </c>
      <c r="HZ92" s="14">
        <v>0</v>
      </c>
      <c r="IB92" s="14">
        <v>4</v>
      </c>
      <c r="IC92" s="14">
        <v>7.85</v>
      </c>
      <c r="IE92" s="14">
        <v>2</v>
      </c>
      <c r="IF92" s="14">
        <v>0</v>
      </c>
      <c r="IH92" s="14">
        <v>4</v>
      </c>
      <c r="II92" s="14">
        <v>0.9</v>
      </c>
      <c r="IQ92" s="14">
        <v>5</v>
      </c>
      <c r="IR92" s="14">
        <v>7.25</v>
      </c>
      <c r="IT92" s="14">
        <v>2</v>
      </c>
      <c r="IU92" s="14">
        <v>0</v>
      </c>
      <c r="IW92" s="14">
        <v>2</v>
      </c>
      <c r="IX92" s="14">
        <v>0</v>
      </c>
      <c r="IZ92" s="14">
        <v>5</v>
      </c>
      <c r="JA92" s="14">
        <v>0</v>
      </c>
      <c r="JI92" s="14">
        <v>4</v>
      </c>
      <c r="JJ92" s="14">
        <v>2.5</v>
      </c>
      <c r="JU92" s="14">
        <v>3</v>
      </c>
      <c r="JV92" s="14">
        <v>0</v>
      </c>
      <c r="KA92" s="14">
        <v>5</v>
      </c>
      <c r="KB92" s="14">
        <v>4.5</v>
      </c>
      <c r="KD92" s="14">
        <v>2</v>
      </c>
      <c r="KE92" s="14">
        <v>1.8000000000000003</v>
      </c>
      <c r="KJ92" s="14">
        <v>2</v>
      </c>
      <c r="KK92" s="14">
        <v>0</v>
      </c>
      <c r="KM92" s="14">
        <v>2</v>
      </c>
      <c r="KN92" s="14">
        <v>0.9</v>
      </c>
      <c r="KP92" s="14">
        <v>3</v>
      </c>
      <c r="KQ92" s="14">
        <v>2.5</v>
      </c>
      <c r="KV92" s="14">
        <v>4</v>
      </c>
      <c r="KW92" s="14">
        <v>11</v>
      </c>
      <c r="KY92" s="14">
        <v>3</v>
      </c>
      <c r="KZ92" s="14">
        <v>6.5</v>
      </c>
      <c r="LB92" s="14">
        <v>4</v>
      </c>
      <c r="LC92" s="14">
        <v>5.75</v>
      </c>
      <c r="LH92" s="14">
        <v>1</v>
      </c>
      <c r="LI92" s="14">
        <v>1.5</v>
      </c>
      <c r="LK92" s="14">
        <v>2</v>
      </c>
      <c r="LL92" s="14">
        <v>0</v>
      </c>
      <c r="LN92" s="14">
        <v>3</v>
      </c>
      <c r="LO92" s="14">
        <v>1.1000000000000001</v>
      </c>
      <c r="LQ92" s="14">
        <v>4</v>
      </c>
      <c r="LR92" s="14">
        <v>10.5</v>
      </c>
      <c r="LT92" s="14">
        <v>4</v>
      </c>
      <c r="LU92" s="14">
        <v>6.25</v>
      </c>
      <c r="LW92" s="14">
        <v>5</v>
      </c>
      <c r="LX92" s="14">
        <v>0</v>
      </c>
      <c r="LZ92" s="14">
        <v>2</v>
      </c>
      <c r="MA92" s="14">
        <v>0</v>
      </c>
      <c r="MC92" s="14">
        <v>4</v>
      </c>
      <c r="MD92" s="14">
        <v>11.75</v>
      </c>
      <c r="MF92" s="14">
        <v>4</v>
      </c>
      <c r="MG92" s="14">
        <v>8.5</v>
      </c>
      <c r="MI92" s="14">
        <v>2</v>
      </c>
      <c r="MJ92" s="14">
        <v>0</v>
      </c>
      <c r="ML92" s="14">
        <v>2</v>
      </c>
      <c r="MM92" s="14">
        <v>0</v>
      </c>
      <c r="MO92" s="14">
        <v>4</v>
      </c>
      <c r="MP92" s="14">
        <v>6.5</v>
      </c>
      <c r="MR92" s="14">
        <v>4</v>
      </c>
      <c r="MS92" s="14">
        <v>7</v>
      </c>
      <c r="NA92" s="14">
        <v>1</v>
      </c>
      <c r="NB92" s="14">
        <v>0</v>
      </c>
      <c r="ND92" s="14">
        <v>4</v>
      </c>
      <c r="NE92" s="14">
        <v>2</v>
      </c>
      <c r="NG92" s="14">
        <v>4</v>
      </c>
      <c r="NH92" s="14">
        <v>0</v>
      </c>
      <c r="NJ92" s="14">
        <v>4</v>
      </c>
      <c r="NK92" s="14">
        <v>3</v>
      </c>
      <c r="NM92" s="14">
        <v>2</v>
      </c>
      <c r="NN92" s="14">
        <v>1.2000000000000002</v>
      </c>
      <c r="OB92" s="14">
        <v>4</v>
      </c>
      <c r="OC92" s="14">
        <v>0</v>
      </c>
      <c r="PC92" s="14">
        <v>1</v>
      </c>
      <c r="PD92" s="14">
        <v>0</v>
      </c>
      <c r="PI92" s="14">
        <v>2</v>
      </c>
      <c r="PJ92" s="14">
        <v>1.2000000000000002</v>
      </c>
      <c r="PO92" s="14">
        <v>3</v>
      </c>
      <c r="PP92" s="14">
        <v>1.4000000000000001</v>
      </c>
      <c r="PW92" s="35">
        <v>16.200000000000003</v>
      </c>
      <c r="PX92" s="35">
        <f t="shared" si="1"/>
        <v>16.200000000000003</v>
      </c>
    </row>
    <row r="93" spans="1:441" ht="15" customHeight="1" x14ac:dyDescent="0.25">
      <c r="A93" s="12" t="s">
        <v>407</v>
      </c>
      <c r="B93" s="41" t="s">
        <v>408</v>
      </c>
      <c r="C93" s="12" t="s">
        <v>459</v>
      </c>
      <c r="NC93" s="14">
        <v>5</v>
      </c>
      <c r="NG93" s="14">
        <v>5</v>
      </c>
      <c r="NH93" s="14">
        <v>7.9</v>
      </c>
      <c r="NJ93" s="14">
        <v>5</v>
      </c>
      <c r="NK93" s="14">
        <v>5.4</v>
      </c>
      <c r="NM93" s="14">
        <v>5</v>
      </c>
      <c r="NN93" s="14">
        <v>2.75</v>
      </c>
      <c r="NO93" s="14">
        <v>5</v>
      </c>
      <c r="NP93" s="14">
        <v>5</v>
      </c>
      <c r="NQ93" s="14">
        <v>0</v>
      </c>
      <c r="NS93" s="14">
        <v>4</v>
      </c>
      <c r="NT93" s="14">
        <v>0</v>
      </c>
      <c r="NV93" s="14">
        <v>2</v>
      </c>
      <c r="NW93" s="14">
        <v>0</v>
      </c>
      <c r="OA93" s="14">
        <v>10</v>
      </c>
      <c r="OE93" s="14">
        <v>5</v>
      </c>
      <c r="OF93" s="14">
        <v>5</v>
      </c>
      <c r="OH93" s="14">
        <v>3</v>
      </c>
      <c r="OI93" s="14">
        <v>0</v>
      </c>
      <c r="OK93" s="14">
        <v>4</v>
      </c>
      <c r="OL93" s="14">
        <v>0</v>
      </c>
      <c r="ON93" s="14">
        <v>3</v>
      </c>
      <c r="OO93" s="14">
        <v>6</v>
      </c>
      <c r="OQ93" s="14">
        <v>3</v>
      </c>
      <c r="OR93" s="14">
        <v>0</v>
      </c>
      <c r="OT93" s="14">
        <v>3</v>
      </c>
      <c r="OU93" s="14">
        <v>0</v>
      </c>
      <c r="OY93" s="14">
        <v>20</v>
      </c>
      <c r="PC93" s="14">
        <v>3</v>
      </c>
      <c r="PD93" s="14">
        <v>1.1000000000000001</v>
      </c>
      <c r="PF93" s="14">
        <v>2</v>
      </c>
      <c r="PG93" s="14">
        <v>0</v>
      </c>
      <c r="PI93" s="14">
        <v>2</v>
      </c>
      <c r="PJ93" s="14">
        <v>6</v>
      </c>
      <c r="PL93" s="14">
        <v>5</v>
      </c>
      <c r="PM93" s="14">
        <v>7.2</v>
      </c>
      <c r="PO93" s="14">
        <v>5</v>
      </c>
      <c r="PP93" s="14">
        <v>7</v>
      </c>
      <c r="PR93" s="14">
        <v>4</v>
      </c>
      <c r="PS93" s="14">
        <v>0</v>
      </c>
      <c r="PU93" s="14">
        <v>4</v>
      </c>
      <c r="PV93" s="14">
        <v>0</v>
      </c>
      <c r="PW93" s="35">
        <v>20.350000000000001</v>
      </c>
      <c r="PX93" s="35">
        <f t="shared" si="1"/>
        <v>16.350000000000001</v>
      </c>
    </row>
    <row r="94" spans="1:441" ht="15" customHeight="1" x14ac:dyDescent="0.25">
      <c r="A94" s="12" t="s">
        <v>63</v>
      </c>
      <c r="B94" s="41" t="s">
        <v>22</v>
      </c>
      <c r="C94" s="12" t="s">
        <v>135</v>
      </c>
      <c r="E94" s="14">
        <v>5</v>
      </c>
      <c r="F94" s="14">
        <v>9.75</v>
      </c>
      <c r="Q94" s="14">
        <v>4</v>
      </c>
      <c r="R94" s="14">
        <v>0</v>
      </c>
      <c r="T94" s="14">
        <v>5</v>
      </c>
      <c r="U94" s="14">
        <v>0</v>
      </c>
      <c r="V94" s="14">
        <v>5</v>
      </c>
      <c r="W94" s="14">
        <v>5</v>
      </c>
      <c r="X94" s="14">
        <v>2.25</v>
      </c>
      <c r="Z94" s="14">
        <v>3</v>
      </c>
      <c r="AA94" s="14">
        <v>1.3</v>
      </c>
      <c r="AC94" s="14">
        <v>4</v>
      </c>
      <c r="AD94" s="14">
        <v>0</v>
      </c>
      <c r="AF94" s="14">
        <v>2</v>
      </c>
      <c r="AG94" s="14">
        <v>3.5</v>
      </c>
      <c r="AI94" s="14">
        <v>5</v>
      </c>
      <c r="AJ94" s="14">
        <v>5.4</v>
      </c>
      <c r="AL94" s="14">
        <v>4</v>
      </c>
      <c r="AM94" s="14">
        <v>0</v>
      </c>
      <c r="AN94" s="14">
        <v>5</v>
      </c>
      <c r="AO94" s="14">
        <v>1</v>
      </c>
      <c r="AP94" s="14">
        <v>0</v>
      </c>
      <c r="AQ94" s="14">
        <v>5</v>
      </c>
      <c r="AR94" s="14">
        <v>4</v>
      </c>
      <c r="AS94" s="14">
        <v>0</v>
      </c>
      <c r="AU94" s="14">
        <v>5</v>
      </c>
      <c r="AV94" s="14">
        <v>18.149999999999999</v>
      </c>
      <c r="AX94" s="14">
        <v>5</v>
      </c>
      <c r="AY94" s="14">
        <v>14</v>
      </c>
      <c r="BA94" s="14">
        <v>5</v>
      </c>
      <c r="BB94" s="14">
        <v>0</v>
      </c>
      <c r="BD94" s="14">
        <v>4</v>
      </c>
      <c r="BE94" s="14">
        <v>3.25</v>
      </c>
      <c r="BG94" s="14">
        <v>4</v>
      </c>
      <c r="BH94" s="14">
        <v>2.25</v>
      </c>
      <c r="BJ94" s="14">
        <v>3</v>
      </c>
      <c r="BK94" s="14">
        <v>0</v>
      </c>
      <c r="BM94" s="14">
        <v>5</v>
      </c>
      <c r="BN94" s="14">
        <v>7.2</v>
      </c>
      <c r="BP94" s="14">
        <v>5</v>
      </c>
      <c r="BQ94" s="14">
        <v>5.5</v>
      </c>
      <c r="BS94" s="14">
        <v>5</v>
      </c>
      <c r="BT94" s="14">
        <v>0.8</v>
      </c>
      <c r="BV94" s="14">
        <v>5</v>
      </c>
      <c r="BW94" s="14">
        <v>4.2</v>
      </c>
      <c r="BY94" s="14">
        <v>5</v>
      </c>
      <c r="BZ94" s="14">
        <v>0.6</v>
      </c>
      <c r="CB94" s="14">
        <v>5</v>
      </c>
      <c r="CC94" s="14">
        <v>3</v>
      </c>
      <c r="CE94" s="14">
        <v>5</v>
      </c>
      <c r="CF94" s="14">
        <v>0</v>
      </c>
      <c r="CG94" s="14">
        <v>5</v>
      </c>
      <c r="CH94" s="14">
        <v>4</v>
      </c>
      <c r="CI94" s="14">
        <v>6.5</v>
      </c>
      <c r="CN94" s="14">
        <v>4</v>
      </c>
      <c r="CO94" s="14">
        <v>0.7</v>
      </c>
      <c r="CQ94" s="14">
        <v>2</v>
      </c>
      <c r="CR94" s="14">
        <v>3.5</v>
      </c>
      <c r="CT94" s="14">
        <v>4</v>
      </c>
      <c r="CU94" s="14">
        <v>0.9</v>
      </c>
      <c r="CZ94" s="14">
        <v>2</v>
      </c>
      <c r="DA94" s="14">
        <v>2.8</v>
      </c>
      <c r="DC94" s="14">
        <v>5</v>
      </c>
      <c r="DD94" s="14">
        <v>7.1</v>
      </c>
      <c r="DF94" s="14">
        <v>5</v>
      </c>
      <c r="DG94" s="14">
        <v>4</v>
      </c>
      <c r="DI94" s="14">
        <v>4</v>
      </c>
      <c r="DJ94" s="14">
        <v>0</v>
      </c>
      <c r="DL94" s="14">
        <v>5</v>
      </c>
      <c r="DM94" s="14">
        <v>6.6</v>
      </c>
      <c r="DO94" s="14">
        <v>4</v>
      </c>
      <c r="DP94" s="14">
        <v>2.75</v>
      </c>
      <c r="DR94" s="14">
        <v>4</v>
      </c>
      <c r="DS94" s="14">
        <v>2.2000000000000002</v>
      </c>
      <c r="DT94" s="14">
        <v>5</v>
      </c>
      <c r="DU94" s="14">
        <v>3</v>
      </c>
      <c r="DV94" s="14">
        <v>0</v>
      </c>
      <c r="DX94" s="14">
        <v>5</v>
      </c>
      <c r="DY94" s="14">
        <v>3.5</v>
      </c>
      <c r="DZ94" s="14">
        <v>5</v>
      </c>
      <c r="EA94" s="14">
        <v>4</v>
      </c>
      <c r="EB94" s="14">
        <v>4.7</v>
      </c>
      <c r="ED94" s="14">
        <v>4</v>
      </c>
      <c r="EE94" s="14">
        <v>6.5</v>
      </c>
      <c r="EG94" s="14">
        <v>5</v>
      </c>
      <c r="EH94" s="14">
        <v>0</v>
      </c>
      <c r="EJ94" s="14">
        <v>4</v>
      </c>
      <c r="EK94" s="14">
        <v>6.5</v>
      </c>
      <c r="EM94" s="14">
        <v>4</v>
      </c>
      <c r="EN94" s="14">
        <v>0</v>
      </c>
      <c r="EP94" s="14">
        <v>5</v>
      </c>
      <c r="EQ94" s="14">
        <v>5</v>
      </c>
      <c r="ES94" s="14">
        <v>4</v>
      </c>
      <c r="ET94" s="14">
        <v>0</v>
      </c>
      <c r="EU94" s="14">
        <v>5</v>
      </c>
      <c r="EV94" s="14">
        <v>2</v>
      </c>
      <c r="EW94" s="14">
        <v>10.5</v>
      </c>
      <c r="EY94" s="14">
        <v>5</v>
      </c>
      <c r="EZ94" s="14">
        <v>3</v>
      </c>
      <c r="FB94" s="14">
        <v>5</v>
      </c>
      <c r="FC94" s="14">
        <v>13</v>
      </c>
      <c r="FE94" s="14">
        <v>5</v>
      </c>
      <c r="FF94" s="14">
        <v>1.7</v>
      </c>
      <c r="FH94" s="14">
        <v>5</v>
      </c>
      <c r="FI94" s="14">
        <v>13.9</v>
      </c>
      <c r="FK94" s="14">
        <v>5</v>
      </c>
      <c r="FL94" s="14">
        <v>2.9</v>
      </c>
      <c r="FN94" s="14">
        <v>5</v>
      </c>
      <c r="FO94" s="14">
        <v>0</v>
      </c>
      <c r="FQ94" s="14">
        <v>5</v>
      </c>
      <c r="FR94" s="14">
        <v>3.75</v>
      </c>
      <c r="FT94" s="14">
        <v>5</v>
      </c>
      <c r="FU94" s="14">
        <v>0</v>
      </c>
      <c r="FW94" s="14">
        <v>5</v>
      </c>
      <c r="FX94" s="14">
        <v>20.5</v>
      </c>
      <c r="FZ94" s="14">
        <v>5</v>
      </c>
      <c r="GA94" s="14">
        <v>13.5</v>
      </c>
      <c r="GC94" s="14">
        <v>5</v>
      </c>
      <c r="GD94" s="14">
        <v>7</v>
      </c>
      <c r="GF94" s="14">
        <v>5</v>
      </c>
      <c r="GG94" s="14">
        <v>11.25</v>
      </c>
      <c r="GI94" s="14">
        <v>5</v>
      </c>
      <c r="GJ94" s="14">
        <v>9</v>
      </c>
      <c r="GL94" s="14">
        <v>5</v>
      </c>
      <c r="GM94" s="14">
        <v>2</v>
      </c>
      <c r="GO94" s="14">
        <v>5</v>
      </c>
      <c r="GP94" s="14">
        <v>7.5</v>
      </c>
      <c r="GR94" s="14">
        <v>4</v>
      </c>
      <c r="GS94" s="14">
        <v>6.9</v>
      </c>
      <c r="GT94" s="14">
        <v>21.43</v>
      </c>
      <c r="GU94" s="14">
        <v>5</v>
      </c>
      <c r="GV94" s="14">
        <v>5.25</v>
      </c>
      <c r="GX94" s="14">
        <v>5</v>
      </c>
      <c r="GY94" s="14">
        <v>4.5</v>
      </c>
      <c r="HA94" s="14">
        <v>5</v>
      </c>
      <c r="HB94" s="14">
        <v>5</v>
      </c>
      <c r="HD94" s="14">
        <v>5</v>
      </c>
      <c r="HE94" s="14">
        <v>5.2</v>
      </c>
      <c r="HG94" s="14">
        <v>4</v>
      </c>
      <c r="HH94" s="14">
        <v>0</v>
      </c>
      <c r="HJ94" s="14">
        <v>5</v>
      </c>
      <c r="HK94" s="14">
        <v>1.2000000000000002</v>
      </c>
      <c r="HM94" s="14">
        <v>4</v>
      </c>
      <c r="HN94" s="14">
        <v>3.5</v>
      </c>
      <c r="HP94" s="14">
        <v>5</v>
      </c>
      <c r="HQ94" s="14">
        <v>5.7</v>
      </c>
      <c r="HS94" s="14">
        <v>5</v>
      </c>
      <c r="HT94" s="14">
        <v>8.75</v>
      </c>
      <c r="HV94" s="14">
        <v>5</v>
      </c>
      <c r="HW94" s="14">
        <v>2</v>
      </c>
      <c r="HY94" s="14">
        <v>5</v>
      </c>
      <c r="HZ94" s="14">
        <v>2.5</v>
      </c>
      <c r="IB94" s="14">
        <v>5</v>
      </c>
      <c r="IC94" s="14">
        <v>0</v>
      </c>
      <c r="IE94" s="14">
        <v>5</v>
      </c>
      <c r="IF94" s="14">
        <v>0</v>
      </c>
      <c r="IG94" s="14">
        <v>6.66</v>
      </c>
      <c r="IH94" s="14">
        <v>5</v>
      </c>
      <c r="II94" s="14">
        <v>9</v>
      </c>
      <c r="IK94" s="14">
        <v>4</v>
      </c>
      <c r="IL94" s="14">
        <v>5</v>
      </c>
      <c r="IN94" s="14">
        <v>4</v>
      </c>
      <c r="IO94" s="14">
        <v>0.9</v>
      </c>
      <c r="IQ94" s="14">
        <v>5</v>
      </c>
      <c r="IR94" s="14">
        <v>0.9</v>
      </c>
      <c r="IT94" s="14">
        <v>5</v>
      </c>
      <c r="IU94" s="14">
        <v>6</v>
      </c>
      <c r="IW94" s="14">
        <v>5</v>
      </c>
      <c r="IX94" s="14">
        <v>12.75</v>
      </c>
      <c r="IZ94" s="14">
        <v>4</v>
      </c>
      <c r="JA94" s="14">
        <v>2.8</v>
      </c>
      <c r="JC94" s="14">
        <v>3</v>
      </c>
      <c r="JD94" s="14">
        <v>2</v>
      </c>
      <c r="JF94" s="14">
        <v>5</v>
      </c>
      <c r="JG94" s="14">
        <v>7.2</v>
      </c>
      <c r="JI94" s="14">
        <v>5</v>
      </c>
      <c r="JJ94" s="14">
        <v>15</v>
      </c>
      <c r="JL94" s="14">
        <v>5</v>
      </c>
      <c r="JM94" s="14">
        <v>5.5</v>
      </c>
      <c r="JO94" s="14">
        <v>5</v>
      </c>
      <c r="JP94" s="14">
        <v>9.9</v>
      </c>
      <c r="JR94" s="14">
        <v>5</v>
      </c>
      <c r="JS94" s="14">
        <v>8</v>
      </c>
      <c r="JT94" s="14">
        <v>15.28</v>
      </c>
      <c r="JU94" s="14">
        <v>5</v>
      </c>
      <c r="JV94" s="14">
        <v>0</v>
      </c>
      <c r="JX94" s="14">
        <v>5</v>
      </c>
      <c r="JY94" s="14">
        <v>3.85</v>
      </c>
      <c r="KA94" s="14">
        <v>3</v>
      </c>
      <c r="KB94" s="14">
        <v>5</v>
      </c>
      <c r="KD94" s="14">
        <v>5</v>
      </c>
      <c r="KE94" s="14">
        <v>2.5</v>
      </c>
      <c r="KG94" s="14">
        <v>5</v>
      </c>
      <c r="KH94" s="14">
        <v>0</v>
      </c>
      <c r="KJ94" s="14">
        <v>4</v>
      </c>
      <c r="KK94" s="14">
        <v>3.1</v>
      </c>
      <c r="KM94" s="14">
        <v>5</v>
      </c>
      <c r="KN94" s="14">
        <v>2.7</v>
      </c>
      <c r="KP94" s="14">
        <v>5</v>
      </c>
      <c r="KQ94" s="14">
        <v>1</v>
      </c>
      <c r="KS94" s="14">
        <v>5</v>
      </c>
      <c r="KT94" s="14">
        <v>18.5</v>
      </c>
      <c r="KV94" s="14">
        <v>5</v>
      </c>
      <c r="KW94" s="14">
        <v>6.2</v>
      </c>
      <c r="KY94" s="14">
        <v>5</v>
      </c>
      <c r="KZ94" s="14">
        <v>7.3</v>
      </c>
      <c r="LB94" s="14">
        <v>5</v>
      </c>
      <c r="LC94" s="14">
        <v>5.3</v>
      </c>
      <c r="LE94" s="14">
        <v>5</v>
      </c>
      <c r="LF94" s="14">
        <v>4.25</v>
      </c>
      <c r="LG94" s="14">
        <v>8.51</v>
      </c>
      <c r="LH94" s="14">
        <v>2</v>
      </c>
      <c r="LI94" s="14">
        <v>0.5</v>
      </c>
      <c r="LK94" s="14">
        <v>5</v>
      </c>
      <c r="LL94" s="14">
        <v>2</v>
      </c>
      <c r="LN94" s="14">
        <v>5</v>
      </c>
      <c r="LO94" s="14">
        <v>0.8</v>
      </c>
      <c r="LQ94" s="14">
        <v>5</v>
      </c>
      <c r="LR94" s="14">
        <v>1.1000000000000001</v>
      </c>
      <c r="LT94" s="14">
        <v>5</v>
      </c>
      <c r="LU94" s="14">
        <v>0.8</v>
      </c>
      <c r="LW94" s="14">
        <v>5</v>
      </c>
      <c r="LX94" s="14">
        <v>9.25</v>
      </c>
      <c r="LZ94" s="14">
        <v>4</v>
      </c>
      <c r="MA94" s="14">
        <v>4.25</v>
      </c>
      <c r="MC94" s="14">
        <v>5</v>
      </c>
      <c r="MD94" s="14">
        <v>5</v>
      </c>
      <c r="MF94" s="14">
        <v>5</v>
      </c>
      <c r="MG94" s="14">
        <v>11.5</v>
      </c>
      <c r="MI94" s="14">
        <v>5</v>
      </c>
      <c r="MJ94" s="14">
        <v>4.75</v>
      </c>
      <c r="ML94" s="14">
        <v>5</v>
      </c>
      <c r="MM94" s="14">
        <v>2.5499999999999998</v>
      </c>
      <c r="MO94" s="14">
        <v>5</v>
      </c>
      <c r="MP94" s="14">
        <v>0.70000000000000007</v>
      </c>
      <c r="MR94" s="14">
        <v>4</v>
      </c>
      <c r="MS94" s="14">
        <v>0</v>
      </c>
      <c r="MU94" s="14">
        <v>5</v>
      </c>
      <c r="MV94" s="14">
        <v>0</v>
      </c>
      <c r="MX94" s="14">
        <v>5</v>
      </c>
      <c r="MY94" s="14">
        <v>6.5</v>
      </c>
      <c r="NA94" s="14">
        <v>5</v>
      </c>
      <c r="NB94" s="14">
        <v>8.25</v>
      </c>
      <c r="ND94" s="14">
        <v>5</v>
      </c>
      <c r="NE94" s="14">
        <v>0</v>
      </c>
      <c r="NG94" s="14">
        <v>5</v>
      </c>
      <c r="NH94" s="14">
        <v>1.2000000000000002</v>
      </c>
      <c r="NJ94" s="14">
        <v>4</v>
      </c>
      <c r="NK94" s="14">
        <v>1.2000000000000002</v>
      </c>
      <c r="NM94" s="14">
        <v>5</v>
      </c>
      <c r="NN94" s="14">
        <v>6</v>
      </c>
      <c r="NP94" s="14">
        <v>5</v>
      </c>
      <c r="NQ94" s="14">
        <v>5.6</v>
      </c>
      <c r="NS94" s="14">
        <v>5</v>
      </c>
      <c r="NT94" s="14">
        <v>10</v>
      </c>
      <c r="NV94" s="14">
        <v>5</v>
      </c>
      <c r="NW94" s="14">
        <v>0.9</v>
      </c>
      <c r="NY94" s="14">
        <v>5</v>
      </c>
      <c r="NZ94" s="14">
        <v>4.5</v>
      </c>
      <c r="OB94" s="14">
        <v>5</v>
      </c>
      <c r="OC94" s="14">
        <v>0</v>
      </c>
      <c r="OE94" s="14">
        <v>5</v>
      </c>
      <c r="OF94" s="14">
        <v>6.1</v>
      </c>
      <c r="OH94" s="14">
        <v>5</v>
      </c>
      <c r="OI94" s="14">
        <v>5</v>
      </c>
      <c r="OK94" s="14">
        <v>5</v>
      </c>
      <c r="OL94" s="14">
        <v>5.5</v>
      </c>
      <c r="ON94" s="14">
        <v>5</v>
      </c>
      <c r="OO94" s="14">
        <v>4</v>
      </c>
      <c r="OQ94" s="14">
        <v>5</v>
      </c>
      <c r="OR94" s="14">
        <v>5.9</v>
      </c>
      <c r="OT94" s="14">
        <v>5</v>
      </c>
      <c r="OU94" s="14">
        <v>0</v>
      </c>
      <c r="OW94" s="14">
        <v>5</v>
      </c>
      <c r="OX94" s="14">
        <v>2.75</v>
      </c>
      <c r="OZ94" s="14">
        <v>4</v>
      </c>
      <c r="PA94" s="14">
        <v>2.1</v>
      </c>
      <c r="PC94" s="14">
        <v>4</v>
      </c>
      <c r="PD94" s="14">
        <v>8.25</v>
      </c>
      <c r="PF94" s="14">
        <v>1</v>
      </c>
      <c r="PG94" s="14">
        <v>6.5</v>
      </c>
      <c r="PI94" s="14">
        <v>5</v>
      </c>
      <c r="PJ94" s="14">
        <v>0</v>
      </c>
      <c r="PL94" s="14">
        <v>4</v>
      </c>
      <c r="PM94" s="14">
        <v>10.3</v>
      </c>
      <c r="PO94" s="14">
        <v>4</v>
      </c>
      <c r="PP94" s="14">
        <v>8</v>
      </c>
      <c r="PR94" s="14">
        <v>5</v>
      </c>
      <c r="PS94" s="14">
        <v>3.25</v>
      </c>
      <c r="PU94" s="14">
        <v>5</v>
      </c>
      <c r="PV94" s="14">
        <v>0</v>
      </c>
      <c r="PW94" s="35">
        <v>81.529999999999987</v>
      </c>
      <c r="PX94" s="35">
        <f t="shared" si="1"/>
        <v>76.529999999999987</v>
      </c>
    </row>
    <row r="95" spans="1:441" ht="15" hidden="1" customHeight="1" x14ac:dyDescent="0.25">
      <c r="A95" s="12" t="s">
        <v>79</v>
      </c>
      <c r="B95" s="41" t="s">
        <v>88</v>
      </c>
      <c r="C95" s="12" t="s">
        <v>134</v>
      </c>
      <c r="E95" s="14">
        <v>5</v>
      </c>
      <c r="F95" s="14">
        <v>5.95</v>
      </c>
      <c r="H95" s="14">
        <v>5</v>
      </c>
      <c r="I95" s="14">
        <v>0</v>
      </c>
      <c r="K95" s="14">
        <v>5</v>
      </c>
      <c r="L95" s="14">
        <v>10</v>
      </c>
      <c r="N95" s="14">
        <v>5</v>
      </c>
      <c r="O95" s="14">
        <v>4.05</v>
      </c>
      <c r="Q95" s="14">
        <v>5</v>
      </c>
      <c r="R95" s="14">
        <v>4.9000000000000004</v>
      </c>
      <c r="T95" s="14">
        <v>5</v>
      </c>
      <c r="U95" s="14">
        <v>1.5</v>
      </c>
      <c r="W95" s="14">
        <v>5</v>
      </c>
      <c r="X95" s="14">
        <v>6.75</v>
      </c>
      <c r="Z95" s="14">
        <v>5</v>
      </c>
      <c r="AA95" s="14">
        <v>5.7</v>
      </c>
      <c r="AC95" s="14">
        <v>5</v>
      </c>
      <c r="AD95" s="14">
        <v>2.9000000000000004</v>
      </c>
      <c r="AF95" s="14">
        <v>5</v>
      </c>
      <c r="AG95" s="14">
        <v>12.1</v>
      </c>
      <c r="AI95" s="14">
        <v>5</v>
      </c>
      <c r="AJ95" s="14">
        <v>10.25</v>
      </c>
      <c r="AL95" s="14">
        <v>5</v>
      </c>
      <c r="AM95" s="14">
        <v>3.25</v>
      </c>
      <c r="AO95" s="14">
        <v>5</v>
      </c>
      <c r="AP95" s="14">
        <v>1.3</v>
      </c>
      <c r="AR95" s="14">
        <v>5</v>
      </c>
      <c r="AS95" s="14">
        <v>0</v>
      </c>
      <c r="AU95" s="14">
        <v>5</v>
      </c>
      <c r="AV95" s="14">
        <v>0</v>
      </c>
      <c r="AX95" s="14">
        <v>5</v>
      </c>
      <c r="AY95" s="14">
        <v>5.5</v>
      </c>
      <c r="BA95" s="14">
        <v>5</v>
      </c>
      <c r="BB95" s="14">
        <v>0</v>
      </c>
      <c r="BD95" s="14">
        <v>5</v>
      </c>
      <c r="BE95" s="14">
        <v>0</v>
      </c>
      <c r="BG95" s="14">
        <v>5</v>
      </c>
      <c r="BH95" s="14">
        <v>7.4</v>
      </c>
      <c r="BJ95" s="14">
        <v>5</v>
      </c>
      <c r="BK95" s="14">
        <v>6</v>
      </c>
      <c r="BM95" s="14">
        <v>5</v>
      </c>
      <c r="BN95" s="14">
        <v>9</v>
      </c>
      <c r="BP95" s="14">
        <v>5</v>
      </c>
      <c r="BQ95" s="14">
        <v>1.1000000000000001</v>
      </c>
      <c r="BS95" s="14">
        <v>5</v>
      </c>
      <c r="BT95" s="14">
        <v>2.75</v>
      </c>
      <c r="BV95" s="14">
        <v>5</v>
      </c>
      <c r="BW95" s="14">
        <v>3.95</v>
      </c>
      <c r="BY95" s="14">
        <v>5</v>
      </c>
      <c r="BZ95" s="14">
        <v>8.4</v>
      </c>
      <c r="CB95" s="14">
        <v>5</v>
      </c>
      <c r="CC95" s="14">
        <v>6.5</v>
      </c>
      <c r="CE95" s="14">
        <v>5</v>
      </c>
      <c r="CF95" s="14">
        <v>6.5</v>
      </c>
      <c r="CH95" s="14">
        <v>5</v>
      </c>
      <c r="CI95" s="14">
        <v>1.1000000000000001</v>
      </c>
      <c r="CK95" s="14">
        <v>5</v>
      </c>
      <c r="CL95" s="14">
        <v>0</v>
      </c>
      <c r="CN95" s="14">
        <v>5</v>
      </c>
      <c r="CO95" s="14">
        <v>0.9</v>
      </c>
      <c r="CQ95" s="14">
        <v>5</v>
      </c>
      <c r="CR95" s="14">
        <v>5.4</v>
      </c>
      <c r="CT95" s="14">
        <v>5</v>
      </c>
      <c r="CU95" s="14">
        <v>0</v>
      </c>
      <c r="CW95" s="14">
        <v>5</v>
      </c>
      <c r="CX95" s="14">
        <v>9</v>
      </c>
      <c r="CZ95" s="14">
        <v>5</v>
      </c>
      <c r="DA95" s="14">
        <v>1.2</v>
      </c>
      <c r="DC95" s="14">
        <v>5</v>
      </c>
      <c r="DD95" s="14">
        <v>1.1000000000000001</v>
      </c>
      <c r="DF95" s="14">
        <v>5</v>
      </c>
      <c r="DG95" s="14">
        <v>3</v>
      </c>
      <c r="DI95" s="14">
        <v>3</v>
      </c>
      <c r="DJ95" s="14">
        <v>1.2</v>
      </c>
      <c r="DL95" s="14">
        <v>1</v>
      </c>
      <c r="DM95" s="14">
        <v>6</v>
      </c>
      <c r="DO95" s="14">
        <v>5</v>
      </c>
      <c r="DP95" s="14">
        <v>8.5</v>
      </c>
      <c r="DR95" s="14">
        <v>5</v>
      </c>
      <c r="DS95" s="14">
        <v>0</v>
      </c>
      <c r="EA95" s="14">
        <v>5</v>
      </c>
      <c r="EB95" s="14">
        <v>3</v>
      </c>
      <c r="ED95" s="14">
        <v>3</v>
      </c>
      <c r="EE95" s="14">
        <v>0</v>
      </c>
      <c r="FK95" s="14" t="e">
        <v>#N/A</v>
      </c>
      <c r="FL95" s="14" t="e">
        <v>#N/A</v>
      </c>
      <c r="FN95" s="14" t="e">
        <v>#N/A</v>
      </c>
      <c r="FO95" s="14" t="e">
        <v>#N/A</v>
      </c>
      <c r="FQ95" s="14" t="e">
        <v>#N/A</v>
      </c>
      <c r="FR95" s="14" t="e">
        <v>#N/A</v>
      </c>
      <c r="FT95" s="14" t="e">
        <v>#N/A</v>
      </c>
      <c r="FU95" s="14" t="e">
        <v>#N/A</v>
      </c>
      <c r="FW95" s="14" t="e">
        <v>#N/A</v>
      </c>
      <c r="FX95" s="14" t="e">
        <v>#N/A</v>
      </c>
      <c r="FZ95" s="14" t="e">
        <v>#N/A</v>
      </c>
      <c r="GA95" s="14" t="e">
        <v>#N/A</v>
      </c>
      <c r="GC95" s="14" t="e">
        <v>#N/A</v>
      </c>
      <c r="GD95" s="14" t="e">
        <v>#N/A</v>
      </c>
      <c r="GF95" s="14" t="e">
        <v>#N/A</v>
      </c>
      <c r="GG95" s="14" t="e">
        <v>#N/A</v>
      </c>
      <c r="GI95" s="14" t="e">
        <v>#N/A</v>
      </c>
      <c r="GJ95" s="14" t="e">
        <v>#N/A</v>
      </c>
      <c r="GL95" s="14" t="e">
        <v>#N/A</v>
      </c>
      <c r="GM95" s="14" t="e">
        <v>#N/A</v>
      </c>
      <c r="GO95" s="14" t="e">
        <v>#N/A</v>
      </c>
      <c r="GP95" s="14" t="e">
        <v>#N/A</v>
      </c>
      <c r="GR95" s="14" t="e">
        <v>#N/A</v>
      </c>
      <c r="GS95" s="14" t="e">
        <v>#N/A</v>
      </c>
      <c r="GU95" s="14" t="e">
        <v>#N/A</v>
      </c>
      <c r="GV95" s="14" t="e">
        <v>#N/A</v>
      </c>
      <c r="GX95" s="14" t="e">
        <v>#N/A</v>
      </c>
      <c r="GY95" s="14" t="e">
        <v>#N/A</v>
      </c>
      <c r="HA95" s="14" t="e">
        <v>#N/A</v>
      </c>
      <c r="HB95" s="14" t="e">
        <v>#N/A</v>
      </c>
      <c r="HD95" s="14" t="e">
        <v>#N/A</v>
      </c>
      <c r="HE95" s="14" t="e">
        <v>#N/A</v>
      </c>
      <c r="HG95" s="14" t="e">
        <v>#N/A</v>
      </c>
      <c r="HH95" s="14" t="e">
        <v>#N/A</v>
      </c>
      <c r="HJ95" s="14" t="e">
        <v>#N/A</v>
      </c>
      <c r="HK95" s="14" t="e">
        <v>#N/A</v>
      </c>
      <c r="HM95" s="14" t="e">
        <v>#N/A</v>
      </c>
      <c r="HN95" s="14" t="e">
        <v>#N/A</v>
      </c>
      <c r="HP95" s="14" t="e">
        <v>#N/A</v>
      </c>
      <c r="HQ95" s="14" t="e">
        <v>#N/A</v>
      </c>
      <c r="HS95" s="14" t="e">
        <v>#N/A</v>
      </c>
      <c r="HT95" s="14" t="e">
        <v>#N/A</v>
      </c>
      <c r="HV95" s="14" t="e">
        <v>#N/A</v>
      </c>
      <c r="HW95" s="14" t="e">
        <v>#N/A</v>
      </c>
      <c r="HY95" s="14" t="e">
        <v>#N/A</v>
      </c>
      <c r="HZ95" s="14" t="e">
        <v>#N/A</v>
      </c>
      <c r="IB95" s="14" t="e">
        <v>#N/A</v>
      </c>
      <c r="IC95" s="14" t="e">
        <v>#N/A</v>
      </c>
      <c r="IE95" s="14" t="e">
        <v>#N/A</v>
      </c>
      <c r="IF95" s="14" t="e">
        <v>#N/A</v>
      </c>
      <c r="IH95" s="14" t="e">
        <v>#N/A</v>
      </c>
      <c r="II95" s="14" t="e">
        <v>#N/A</v>
      </c>
      <c r="IK95" s="14" t="e">
        <v>#N/A</v>
      </c>
      <c r="IL95" s="14" t="e">
        <v>#N/A</v>
      </c>
      <c r="IN95" s="14" t="e">
        <v>#N/A</v>
      </c>
      <c r="IO95" s="14" t="e">
        <v>#N/A</v>
      </c>
      <c r="IQ95" s="14" t="e">
        <v>#N/A</v>
      </c>
      <c r="IR95" s="14" t="e">
        <v>#N/A</v>
      </c>
      <c r="IT95" s="14" t="e">
        <v>#N/A</v>
      </c>
      <c r="IU95" s="14" t="e">
        <v>#N/A</v>
      </c>
      <c r="IW95" s="14" t="e">
        <v>#N/A</v>
      </c>
      <c r="IX95" s="14" t="e">
        <v>#N/A</v>
      </c>
      <c r="IZ95" s="14" t="e">
        <v>#N/A</v>
      </c>
      <c r="JA95" s="14" t="e">
        <v>#N/A</v>
      </c>
      <c r="JC95" s="14" t="e">
        <v>#N/A</v>
      </c>
      <c r="JD95" s="14" t="e">
        <v>#N/A</v>
      </c>
      <c r="JF95" s="14" t="e">
        <v>#N/A</v>
      </c>
      <c r="JG95" s="14" t="e">
        <v>#N/A</v>
      </c>
      <c r="JI95" s="14" t="e">
        <v>#N/A</v>
      </c>
      <c r="JJ95" s="14" t="e">
        <v>#N/A</v>
      </c>
      <c r="JL95" s="14" t="e">
        <v>#N/A</v>
      </c>
      <c r="JM95" s="14" t="e">
        <v>#N/A</v>
      </c>
      <c r="JO95" s="14" t="e">
        <v>#N/A</v>
      </c>
      <c r="JP95" s="14" t="e">
        <v>#N/A</v>
      </c>
      <c r="JR95" s="14" t="e">
        <v>#N/A</v>
      </c>
      <c r="JS95" s="14" t="e">
        <v>#N/A</v>
      </c>
      <c r="JU95" s="14" t="e">
        <v>#N/A</v>
      </c>
      <c r="JV95" s="14" t="e">
        <v>#N/A</v>
      </c>
      <c r="JX95" s="14" t="e">
        <v>#N/A</v>
      </c>
      <c r="JY95" s="14" t="e">
        <v>#N/A</v>
      </c>
      <c r="KA95" s="14" t="e">
        <v>#N/A</v>
      </c>
      <c r="KB95" s="14" t="e">
        <v>#N/A</v>
      </c>
      <c r="KD95" s="14" t="e">
        <v>#N/A</v>
      </c>
      <c r="KE95" s="14" t="e">
        <v>#N/A</v>
      </c>
      <c r="KG95" s="14" t="e">
        <v>#N/A</v>
      </c>
      <c r="KH95" s="14" t="e">
        <v>#N/A</v>
      </c>
      <c r="KJ95" s="14" t="e">
        <v>#N/A</v>
      </c>
      <c r="KK95" s="14" t="e">
        <v>#N/A</v>
      </c>
      <c r="KM95" s="14" t="e">
        <v>#N/A</v>
      </c>
      <c r="KN95" s="14" t="e">
        <v>#N/A</v>
      </c>
      <c r="KP95" s="14" t="e">
        <v>#N/A</v>
      </c>
      <c r="KQ95" s="14" t="e">
        <v>#N/A</v>
      </c>
      <c r="KS95" s="14" t="e">
        <v>#N/A</v>
      </c>
      <c r="KT95" s="14" t="e">
        <v>#N/A</v>
      </c>
      <c r="KV95" s="14" t="e">
        <v>#N/A</v>
      </c>
      <c r="KW95" s="14" t="e">
        <v>#N/A</v>
      </c>
      <c r="KY95" s="14" t="e">
        <v>#N/A</v>
      </c>
      <c r="KZ95" s="14" t="e">
        <v>#N/A</v>
      </c>
      <c r="LB95" s="14" t="e">
        <v>#N/A</v>
      </c>
      <c r="LC95" s="14" t="e">
        <v>#N/A</v>
      </c>
      <c r="LE95" s="14" t="e">
        <v>#N/A</v>
      </c>
      <c r="LF95" s="14" t="e">
        <v>#N/A</v>
      </c>
      <c r="LH95" s="14" t="e">
        <v>#N/A</v>
      </c>
      <c r="LI95" s="14" t="e">
        <v>#N/A</v>
      </c>
      <c r="LK95" s="14" t="e">
        <v>#N/A</v>
      </c>
      <c r="LL95" s="14" t="e">
        <v>#N/A</v>
      </c>
      <c r="LN95" s="14" t="e">
        <v>#N/A</v>
      </c>
      <c r="LO95" s="14" t="e">
        <v>#N/A</v>
      </c>
      <c r="LQ95" s="14" t="e">
        <v>#N/A</v>
      </c>
      <c r="LR95" s="14" t="e">
        <v>#N/A</v>
      </c>
      <c r="LT95" s="14" t="e">
        <v>#N/A</v>
      </c>
      <c r="LU95" s="14" t="e">
        <v>#N/A</v>
      </c>
      <c r="LW95" s="14" t="e">
        <v>#N/A</v>
      </c>
      <c r="LX95" s="14" t="e">
        <v>#N/A</v>
      </c>
      <c r="LZ95" s="14" t="e">
        <v>#N/A</v>
      </c>
      <c r="MA95" s="14" t="e">
        <v>#N/A</v>
      </c>
      <c r="MC95" s="14" t="e">
        <v>#N/A</v>
      </c>
      <c r="MD95" s="14" t="e">
        <v>#N/A</v>
      </c>
      <c r="MF95" s="14" t="e">
        <v>#N/A</v>
      </c>
      <c r="MG95" s="14" t="e">
        <v>#N/A</v>
      </c>
      <c r="MI95" s="14" t="e">
        <v>#N/A</v>
      </c>
      <c r="MJ95" s="14" t="e">
        <v>#N/A</v>
      </c>
      <c r="ML95" s="14" t="e">
        <v>#N/A</v>
      </c>
      <c r="MM95" s="14" t="e">
        <v>#N/A</v>
      </c>
      <c r="MO95" s="14" t="e">
        <v>#N/A</v>
      </c>
      <c r="MP95" s="14" t="e">
        <v>#N/A</v>
      </c>
      <c r="MR95" s="14" t="e">
        <v>#N/A</v>
      </c>
      <c r="MS95" s="14" t="e">
        <v>#N/A</v>
      </c>
      <c r="MU95" s="14" t="e">
        <v>#N/A</v>
      </c>
      <c r="MV95" s="14" t="e">
        <v>#N/A</v>
      </c>
      <c r="MX95" s="14" t="e">
        <v>#N/A</v>
      </c>
      <c r="MY95" s="14" t="e">
        <v>#N/A</v>
      </c>
      <c r="NA95" s="14" t="e">
        <v>#N/A</v>
      </c>
      <c r="NB95" s="14" t="e">
        <v>#N/A</v>
      </c>
      <c r="ND95" s="14" t="e">
        <v>#N/A</v>
      </c>
      <c r="NE95" s="14" t="e">
        <v>#N/A</v>
      </c>
      <c r="NG95" s="14" t="e">
        <v>#N/A</v>
      </c>
      <c r="NH95" s="14" t="e">
        <v>#N/A</v>
      </c>
      <c r="NJ95" s="14" t="e">
        <v>#N/A</v>
      </c>
      <c r="NK95" s="14" t="e">
        <v>#N/A</v>
      </c>
      <c r="NM95" s="14" t="e">
        <v>#N/A</v>
      </c>
      <c r="NN95" s="14" t="e">
        <v>#N/A</v>
      </c>
      <c r="NP95" s="14" t="e">
        <v>#N/A</v>
      </c>
      <c r="NQ95" s="14" t="e">
        <v>#N/A</v>
      </c>
      <c r="NS95" s="14" t="e">
        <v>#N/A</v>
      </c>
      <c r="NT95" s="14" t="e">
        <v>#N/A</v>
      </c>
      <c r="NV95" s="14" t="e">
        <v>#N/A</v>
      </c>
      <c r="NW95" s="14" t="e">
        <v>#N/A</v>
      </c>
      <c r="NY95" s="14" t="e">
        <v>#N/A</v>
      </c>
      <c r="NZ95" s="14" t="e">
        <v>#N/A</v>
      </c>
      <c r="OB95" s="14" t="e">
        <v>#N/A</v>
      </c>
      <c r="OC95" s="14" t="e">
        <v>#N/A</v>
      </c>
      <c r="OE95" s="14" t="e">
        <v>#N/A</v>
      </c>
      <c r="OF95" s="14" t="e">
        <v>#N/A</v>
      </c>
      <c r="OH95" s="14" t="e">
        <v>#N/A</v>
      </c>
      <c r="OI95" s="14" t="e">
        <v>#N/A</v>
      </c>
      <c r="OK95" s="14" t="e">
        <v>#N/A</v>
      </c>
      <c r="OL95" s="14" t="e">
        <v>#N/A</v>
      </c>
      <c r="ON95" s="14" t="e">
        <v>#N/A</v>
      </c>
      <c r="OO95" s="14" t="e">
        <v>#N/A</v>
      </c>
      <c r="OQ95" s="14" t="e">
        <v>#N/A</v>
      </c>
      <c r="OR95" s="14" t="e">
        <v>#N/A</v>
      </c>
      <c r="OT95" s="14" t="e">
        <v>#N/A</v>
      </c>
      <c r="OU95" s="14" t="e">
        <v>#N/A</v>
      </c>
      <c r="OW95" s="14" t="e">
        <v>#N/A</v>
      </c>
      <c r="OX95" s="14" t="e">
        <v>#N/A</v>
      </c>
      <c r="OZ95" s="14" t="e">
        <v>#N/A</v>
      </c>
      <c r="PA95" s="14" t="e">
        <v>#N/A</v>
      </c>
      <c r="PC95" s="14" t="e">
        <v>#N/A</v>
      </c>
      <c r="PD95" s="14" t="e">
        <v>#N/A</v>
      </c>
      <c r="PF95" s="14" t="e">
        <v>#N/A</v>
      </c>
      <c r="PG95" s="14" t="e">
        <v>#N/A</v>
      </c>
      <c r="PI95" s="14" t="e">
        <v>#N/A</v>
      </c>
      <c r="PJ95" s="14" t="e">
        <v>#N/A</v>
      </c>
      <c r="PL95" s="14" t="e">
        <v>#N/A</v>
      </c>
      <c r="PM95" s="14" t="e">
        <v>#N/A</v>
      </c>
      <c r="PO95" s="14" t="e">
        <v>#N/A</v>
      </c>
      <c r="PP95" s="14" t="e">
        <v>#N/A</v>
      </c>
      <c r="PR95" s="14" t="e">
        <v>#N/A</v>
      </c>
      <c r="PS95" s="14" t="e">
        <v>#N/A</v>
      </c>
      <c r="PW95" s="35" t="e">
        <v>#N/A</v>
      </c>
      <c r="PX95" s="35" t="e">
        <f t="shared" si="1"/>
        <v>#N/A</v>
      </c>
    </row>
    <row r="96" spans="1:441" hidden="1" x14ac:dyDescent="0.25">
      <c r="A96" s="12" t="s">
        <v>60</v>
      </c>
      <c r="B96" s="41" t="s">
        <v>27</v>
      </c>
      <c r="C96" s="12" t="s">
        <v>133</v>
      </c>
      <c r="D96" s="14">
        <v>25</v>
      </c>
      <c r="E96" s="14">
        <v>4</v>
      </c>
      <c r="F96" s="14">
        <v>3.45</v>
      </c>
      <c r="H96" s="14">
        <v>5</v>
      </c>
      <c r="I96" s="14">
        <v>11.299999999999999</v>
      </c>
      <c r="K96" s="14">
        <v>5</v>
      </c>
      <c r="L96" s="14">
        <v>9.15</v>
      </c>
      <c r="N96" s="14">
        <v>5</v>
      </c>
      <c r="O96" s="14">
        <v>1</v>
      </c>
      <c r="Q96" s="14">
        <v>5</v>
      </c>
      <c r="R96" s="14">
        <v>2.5499999999999998</v>
      </c>
      <c r="T96" s="14">
        <v>5</v>
      </c>
      <c r="U96" s="14">
        <v>1.9</v>
      </c>
      <c r="W96" s="14">
        <v>4</v>
      </c>
      <c r="X96" s="14">
        <v>0.8</v>
      </c>
      <c r="Z96" s="14">
        <v>5</v>
      </c>
      <c r="AA96" s="14">
        <v>12</v>
      </c>
      <c r="AC96" s="14">
        <v>4</v>
      </c>
      <c r="AD96" s="14">
        <v>5</v>
      </c>
      <c r="AF96" s="14">
        <v>5</v>
      </c>
      <c r="AG96" s="14">
        <v>4.0999999999999996</v>
      </c>
      <c r="AI96" s="14">
        <v>5</v>
      </c>
      <c r="AJ96" s="14">
        <v>4.25</v>
      </c>
      <c r="AL96" s="14">
        <v>3</v>
      </c>
      <c r="AM96" s="14">
        <v>3</v>
      </c>
      <c r="AO96" s="14">
        <v>5</v>
      </c>
      <c r="AP96" s="14">
        <v>2</v>
      </c>
      <c r="AR96" s="14">
        <v>5</v>
      </c>
      <c r="AS96" s="14">
        <v>8.25</v>
      </c>
      <c r="AU96" s="14">
        <v>4</v>
      </c>
      <c r="AV96" s="14">
        <v>4</v>
      </c>
      <c r="AX96" s="14">
        <v>5</v>
      </c>
      <c r="AY96" s="14">
        <v>2.75</v>
      </c>
      <c r="BA96" s="14">
        <v>5</v>
      </c>
      <c r="BB96" s="14">
        <v>1.2</v>
      </c>
      <c r="BD96" s="14">
        <v>5</v>
      </c>
      <c r="BE96" s="14">
        <v>3</v>
      </c>
      <c r="BG96" s="14">
        <v>5</v>
      </c>
      <c r="BH96" s="14">
        <v>8</v>
      </c>
      <c r="BJ96" s="14">
        <v>5</v>
      </c>
      <c r="BK96" s="14">
        <v>10</v>
      </c>
      <c r="BM96" s="14">
        <v>5</v>
      </c>
      <c r="BN96" s="14">
        <v>1.5</v>
      </c>
      <c r="BS96" s="14">
        <v>5</v>
      </c>
      <c r="BT96" s="14">
        <v>0</v>
      </c>
      <c r="BV96" s="14">
        <v>2</v>
      </c>
      <c r="BW96" s="14">
        <v>0</v>
      </c>
      <c r="BY96" s="14">
        <v>5</v>
      </c>
      <c r="BZ96" s="14">
        <v>11.7</v>
      </c>
      <c r="CB96" s="14">
        <v>5</v>
      </c>
      <c r="CC96" s="14">
        <v>2.35</v>
      </c>
      <c r="CE96" s="14">
        <v>5</v>
      </c>
      <c r="CF96" s="14">
        <v>3.3</v>
      </c>
      <c r="CH96" s="14">
        <v>5</v>
      </c>
      <c r="CI96" s="14">
        <v>3.05</v>
      </c>
      <c r="CK96" s="14">
        <v>5</v>
      </c>
      <c r="CL96" s="14">
        <v>1.5</v>
      </c>
      <c r="CN96" s="14">
        <v>5</v>
      </c>
      <c r="CO96" s="14">
        <v>6.5</v>
      </c>
      <c r="CQ96" s="14">
        <v>5</v>
      </c>
      <c r="CR96" s="14">
        <v>3.55</v>
      </c>
      <c r="CT96" s="14">
        <v>5</v>
      </c>
      <c r="CU96" s="14">
        <v>7.5</v>
      </c>
      <c r="CW96" s="14">
        <v>5</v>
      </c>
      <c r="CX96" s="14">
        <v>11.25</v>
      </c>
      <c r="CZ96" s="14">
        <v>5</v>
      </c>
      <c r="DA96" s="14">
        <v>9.9</v>
      </c>
      <c r="DC96" s="14">
        <v>5</v>
      </c>
      <c r="DD96" s="14">
        <v>0.8</v>
      </c>
      <c r="DF96" s="14">
        <v>5</v>
      </c>
      <c r="DG96" s="14">
        <v>7</v>
      </c>
      <c r="DI96" s="14">
        <v>5</v>
      </c>
      <c r="DJ96" s="14">
        <v>3.6</v>
      </c>
      <c r="DL96" s="14">
        <v>5</v>
      </c>
      <c r="DM96" s="14">
        <v>6.5</v>
      </c>
      <c r="DO96" s="14">
        <v>5</v>
      </c>
      <c r="DP96" s="14">
        <v>8</v>
      </c>
      <c r="DR96" s="14">
        <v>5</v>
      </c>
      <c r="DS96" s="14">
        <v>0.7</v>
      </c>
      <c r="DU96" s="14">
        <v>5</v>
      </c>
      <c r="DV96" s="14">
        <v>34.4</v>
      </c>
      <c r="DX96" s="14">
        <v>96.15</v>
      </c>
      <c r="PW96" s="35">
        <v>0</v>
      </c>
      <c r="PX96" s="35">
        <f t="shared" si="1"/>
        <v>0</v>
      </c>
    </row>
    <row r="97" spans="1:440" s="12" customFormat="1" ht="12.75" x14ac:dyDescent="0.2">
      <c r="A97" s="12" t="s">
        <v>460</v>
      </c>
      <c r="B97" s="41" t="s">
        <v>461</v>
      </c>
      <c r="C97" s="12" t="s">
        <v>462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  <c r="KK97" s="14"/>
      <c r="KL97" s="14"/>
      <c r="KM97" s="14"/>
      <c r="KN97" s="14"/>
      <c r="KO97" s="14"/>
      <c r="KP97" s="14"/>
      <c r="KQ97" s="14"/>
      <c r="KR97" s="14"/>
      <c r="KS97" s="14"/>
      <c r="KT97" s="14"/>
      <c r="KU97" s="14"/>
      <c r="KV97" s="14"/>
      <c r="KW97" s="14"/>
      <c r="KX97" s="14"/>
      <c r="KY97" s="14"/>
      <c r="KZ97" s="14"/>
      <c r="LA97" s="14"/>
      <c r="LB97" s="14"/>
      <c r="LC97" s="14"/>
      <c r="LD97" s="14"/>
      <c r="LE97" s="14"/>
      <c r="LF97" s="14"/>
      <c r="LG97" s="14"/>
      <c r="LH97" s="14"/>
      <c r="LI97" s="14"/>
      <c r="LJ97" s="14"/>
      <c r="LK97" s="14"/>
      <c r="LL97" s="14"/>
      <c r="LM97" s="14"/>
      <c r="LN97" s="14"/>
      <c r="LO97" s="14"/>
      <c r="LP97" s="14"/>
      <c r="LQ97" s="14"/>
      <c r="LR97" s="14"/>
      <c r="LS97" s="14"/>
      <c r="LT97" s="14"/>
      <c r="LU97" s="14"/>
      <c r="LV97" s="14"/>
      <c r="LW97" s="14"/>
      <c r="LX97" s="14"/>
      <c r="LY97" s="14"/>
      <c r="LZ97" s="14"/>
      <c r="MA97" s="14"/>
      <c r="MB97" s="14"/>
      <c r="MC97" s="14"/>
      <c r="MD97" s="14"/>
      <c r="ME97" s="14"/>
      <c r="MF97" s="14"/>
      <c r="MG97" s="14"/>
      <c r="MH97" s="1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4"/>
      <c r="MX97" s="14"/>
      <c r="MY97" s="14"/>
      <c r="MZ97" s="14"/>
      <c r="NA97" s="14"/>
      <c r="NB97" s="14"/>
      <c r="NC97" s="14"/>
      <c r="ND97" s="14"/>
      <c r="NE97" s="14"/>
      <c r="NF97" s="14"/>
      <c r="NG97" s="14"/>
      <c r="NH97" s="14"/>
      <c r="NI97" s="14"/>
      <c r="NJ97" s="14"/>
      <c r="NK97" s="14"/>
      <c r="NL97" s="14"/>
      <c r="NM97" s="14"/>
      <c r="NN97" s="14"/>
      <c r="NO97" s="14"/>
      <c r="NP97" s="14"/>
      <c r="NQ97" s="14"/>
      <c r="NR97" s="14"/>
      <c r="NS97" s="14"/>
      <c r="NT97" s="14"/>
      <c r="NU97" s="14"/>
      <c r="NV97" s="14"/>
      <c r="NW97" s="14"/>
      <c r="NX97" s="14"/>
      <c r="NY97" s="14"/>
      <c r="NZ97" s="14"/>
      <c r="OA97" s="14"/>
      <c r="OB97" s="14"/>
      <c r="OC97" s="14"/>
      <c r="OD97" s="14"/>
      <c r="OE97" s="14"/>
      <c r="OF97" s="14"/>
      <c r="OG97" s="14"/>
      <c r="OH97" s="14"/>
      <c r="OI97" s="14"/>
      <c r="OJ97" s="14"/>
      <c r="OK97" s="14"/>
      <c r="OL97" s="14"/>
      <c r="OM97" s="14"/>
      <c r="ON97" s="14"/>
      <c r="OO97" s="14"/>
      <c r="OP97" s="14"/>
      <c r="OQ97" s="14"/>
      <c r="OR97" s="14"/>
      <c r="OS97" s="14"/>
      <c r="OT97" s="14"/>
      <c r="OU97" s="14"/>
      <c r="OV97" s="14"/>
      <c r="OW97" s="14"/>
      <c r="OX97" s="14"/>
      <c r="OY97" s="14"/>
      <c r="OZ97" s="14"/>
      <c r="PA97" s="14"/>
      <c r="PB97" s="14"/>
      <c r="PC97" s="14"/>
      <c r="PD97" s="14"/>
      <c r="PE97" s="14"/>
      <c r="PF97" s="14"/>
      <c r="PG97" s="14"/>
      <c r="PH97" s="14"/>
      <c r="PI97" s="14"/>
      <c r="PJ97" s="14"/>
      <c r="PK97" s="14"/>
      <c r="PL97" s="14"/>
      <c r="PM97" s="14"/>
      <c r="PN97" s="14"/>
      <c r="PO97" s="14"/>
      <c r="PP97" s="14"/>
      <c r="PQ97" s="14"/>
      <c r="PR97" s="14"/>
      <c r="PS97" s="14"/>
      <c r="PT97" s="14">
        <v>30</v>
      </c>
      <c r="PU97" s="14"/>
      <c r="PV97" s="14"/>
      <c r="PW97" s="35">
        <v>0</v>
      </c>
      <c r="PX97" s="35">
        <f t="shared" si="1"/>
        <v>30</v>
      </c>
    </row>
    <row r="98" spans="1:440" s="12" customFormat="1" ht="12.75" x14ac:dyDescent="0.2">
      <c r="B98" s="4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  <c r="IW98" s="14"/>
      <c r="IX98" s="14"/>
      <c r="IY98" s="14"/>
      <c r="IZ98" s="14"/>
      <c r="JA98" s="14"/>
      <c r="JB98" s="14"/>
      <c r="JC98" s="14"/>
      <c r="JD98" s="14"/>
      <c r="JE98" s="14"/>
      <c r="JF98" s="14"/>
      <c r="JG98" s="14"/>
      <c r="JH98" s="14"/>
      <c r="JI98" s="14"/>
      <c r="JJ98" s="14"/>
      <c r="JK98" s="14"/>
      <c r="JL98" s="14"/>
      <c r="JM98" s="14"/>
      <c r="JN98" s="14"/>
      <c r="JO98" s="14"/>
      <c r="JP98" s="14"/>
      <c r="JQ98" s="14"/>
      <c r="JR98" s="14"/>
      <c r="JS98" s="14"/>
      <c r="JT98" s="14"/>
      <c r="JU98" s="14"/>
      <c r="JV98" s="14"/>
      <c r="JW98" s="14"/>
      <c r="JX98" s="14"/>
      <c r="JY98" s="14"/>
      <c r="JZ98" s="14"/>
      <c r="KA98" s="14"/>
      <c r="KB98" s="14"/>
      <c r="KC98" s="14"/>
      <c r="KD98" s="14"/>
      <c r="KE98" s="14"/>
      <c r="KF98" s="14"/>
      <c r="KG98" s="14"/>
      <c r="KH98" s="14"/>
      <c r="KI98" s="14"/>
      <c r="KJ98" s="14"/>
      <c r="KK98" s="14"/>
      <c r="KL98" s="14"/>
      <c r="KM98" s="14"/>
      <c r="KN98" s="14"/>
      <c r="KO98" s="14"/>
      <c r="KP98" s="14"/>
      <c r="KQ98" s="14"/>
      <c r="KR98" s="14"/>
      <c r="KS98" s="14"/>
      <c r="KT98" s="14"/>
      <c r="KU98" s="14"/>
      <c r="KV98" s="14"/>
      <c r="KW98" s="14"/>
      <c r="KX98" s="14"/>
      <c r="KY98" s="14"/>
      <c r="KZ98" s="14"/>
      <c r="LA98" s="14"/>
      <c r="LB98" s="14"/>
      <c r="LC98" s="14"/>
      <c r="LD98" s="14"/>
      <c r="LE98" s="14"/>
      <c r="LF98" s="14"/>
      <c r="LG98" s="14"/>
      <c r="LH98" s="14"/>
      <c r="LI98" s="14"/>
      <c r="LJ98" s="14"/>
      <c r="LK98" s="14"/>
      <c r="LL98" s="14"/>
      <c r="LM98" s="14"/>
      <c r="LN98" s="14"/>
      <c r="LO98" s="14"/>
      <c r="LP98" s="14"/>
      <c r="LQ98" s="14"/>
      <c r="LR98" s="14"/>
      <c r="LS98" s="14"/>
      <c r="LT98" s="14"/>
      <c r="LU98" s="14"/>
      <c r="LV98" s="14"/>
      <c r="LW98" s="14"/>
      <c r="LX98" s="14"/>
      <c r="LY98" s="14"/>
      <c r="LZ98" s="14"/>
      <c r="MA98" s="14"/>
      <c r="MB98" s="14"/>
      <c r="MC98" s="14"/>
      <c r="MD98" s="14"/>
      <c r="ME98" s="14"/>
      <c r="MF98" s="14"/>
      <c r="MG98" s="14"/>
      <c r="MH98" s="14"/>
      <c r="MI98" s="14"/>
      <c r="MJ98" s="14"/>
      <c r="MK98" s="14"/>
      <c r="ML98" s="14"/>
      <c r="MM98" s="14"/>
      <c r="MN98" s="14"/>
      <c r="MO98" s="14"/>
      <c r="MP98" s="14"/>
      <c r="MQ98" s="14"/>
      <c r="MR98" s="14"/>
      <c r="MS98" s="14"/>
      <c r="MT98" s="14"/>
      <c r="MU98" s="14"/>
      <c r="MV98" s="14"/>
      <c r="MW98" s="14"/>
      <c r="MX98" s="14"/>
      <c r="MY98" s="14"/>
      <c r="MZ98" s="14"/>
      <c r="NA98" s="14"/>
      <c r="NB98" s="14"/>
      <c r="NC98" s="14"/>
      <c r="ND98" s="14"/>
      <c r="NE98" s="14"/>
      <c r="NF98" s="14"/>
      <c r="NG98" s="14"/>
      <c r="NH98" s="14"/>
      <c r="NI98" s="14"/>
      <c r="NJ98" s="14"/>
      <c r="NK98" s="14"/>
      <c r="NL98" s="14"/>
      <c r="NM98" s="14"/>
      <c r="NN98" s="14"/>
      <c r="NO98" s="14"/>
      <c r="NP98" s="14"/>
      <c r="NQ98" s="14"/>
      <c r="NR98" s="14"/>
      <c r="NS98" s="14"/>
      <c r="NT98" s="14"/>
      <c r="NU98" s="14"/>
      <c r="NV98" s="14"/>
      <c r="NW98" s="14"/>
      <c r="NX98" s="14"/>
      <c r="NY98" s="14"/>
      <c r="NZ98" s="14"/>
      <c r="OA98" s="14"/>
      <c r="OB98" s="14"/>
      <c r="OC98" s="14"/>
      <c r="OD98" s="14"/>
      <c r="OE98" s="14"/>
      <c r="OF98" s="14"/>
      <c r="OG98" s="14"/>
      <c r="OH98" s="14"/>
      <c r="OI98" s="14"/>
      <c r="OJ98" s="14"/>
      <c r="OK98" s="14"/>
      <c r="OL98" s="14"/>
      <c r="OM98" s="14"/>
      <c r="ON98" s="14"/>
      <c r="OO98" s="14"/>
      <c r="OP98" s="14"/>
      <c r="OQ98" s="14"/>
      <c r="OR98" s="14"/>
      <c r="OS98" s="14"/>
      <c r="OT98" s="14"/>
      <c r="OU98" s="14"/>
      <c r="OV98" s="14"/>
      <c r="OW98" s="14"/>
      <c r="OX98" s="14"/>
      <c r="OY98" s="14"/>
      <c r="OZ98" s="14"/>
      <c r="PA98" s="14"/>
      <c r="PB98" s="14"/>
      <c r="PC98" s="14"/>
      <c r="PD98" s="14"/>
      <c r="PE98" s="14"/>
      <c r="PF98" s="14"/>
      <c r="PG98" s="14"/>
      <c r="PH98" s="14"/>
      <c r="PI98" s="14"/>
      <c r="PJ98" s="14"/>
      <c r="PK98" s="14"/>
      <c r="PL98" s="14"/>
      <c r="PM98" s="14"/>
      <c r="PN98" s="14"/>
      <c r="PO98" s="14"/>
      <c r="PP98" s="14"/>
      <c r="PQ98" s="14"/>
      <c r="PR98" s="14"/>
      <c r="PS98" s="14"/>
      <c r="PT98" s="14"/>
      <c r="PU98" s="14"/>
      <c r="PV98" s="14"/>
      <c r="PW98" s="19"/>
      <c r="PX98" s="13"/>
    </row>
    <row r="99" spans="1:440" s="12" customFormat="1" ht="12.75" x14ac:dyDescent="0.2">
      <c r="B99" s="41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  <c r="IW99" s="14"/>
      <c r="IX99" s="14"/>
      <c r="IY99" s="14"/>
      <c r="IZ99" s="14"/>
      <c r="JA99" s="14"/>
      <c r="JB99" s="14"/>
      <c r="JC99" s="14"/>
      <c r="JD99" s="14"/>
      <c r="JE99" s="14"/>
      <c r="JF99" s="14"/>
      <c r="JG99" s="14"/>
      <c r="JH99" s="14"/>
      <c r="JI99" s="14"/>
      <c r="JJ99" s="14"/>
      <c r="JK99" s="14"/>
      <c r="JL99" s="14"/>
      <c r="JM99" s="14"/>
      <c r="JN99" s="14"/>
      <c r="JO99" s="14"/>
      <c r="JP99" s="14"/>
      <c r="JQ99" s="14"/>
      <c r="JR99" s="14"/>
      <c r="JS99" s="14"/>
      <c r="JT99" s="14"/>
      <c r="JU99" s="14"/>
      <c r="JV99" s="14"/>
      <c r="JW99" s="14"/>
      <c r="JX99" s="14"/>
      <c r="JY99" s="14"/>
      <c r="JZ99" s="14"/>
      <c r="KA99" s="14"/>
      <c r="KB99" s="14"/>
      <c r="KC99" s="14"/>
      <c r="KD99" s="14"/>
      <c r="KE99" s="14"/>
      <c r="KF99" s="14"/>
      <c r="KG99" s="14"/>
      <c r="KH99" s="14"/>
      <c r="KI99" s="14"/>
      <c r="KJ99" s="14"/>
      <c r="KK99" s="14"/>
      <c r="KL99" s="14"/>
      <c r="KM99" s="14"/>
      <c r="KN99" s="14"/>
      <c r="KO99" s="14"/>
      <c r="KP99" s="14"/>
      <c r="KQ99" s="14"/>
      <c r="KR99" s="14"/>
      <c r="KS99" s="14"/>
      <c r="KT99" s="14"/>
      <c r="KU99" s="14"/>
      <c r="KV99" s="14"/>
      <c r="KW99" s="14"/>
      <c r="KX99" s="14"/>
      <c r="KY99" s="14"/>
      <c r="KZ99" s="14"/>
      <c r="LA99" s="14"/>
      <c r="LB99" s="14"/>
      <c r="LC99" s="14"/>
      <c r="LD99" s="14"/>
      <c r="LE99" s="14"/>
      <c r="LF99" s="14"/>
      <c r="LG99" s="14"/>
      <c r="LH99" s="14"/>
      <c r="LI99" s="14"/>
      <c r="LJ99" s="14"/>
      <c r="LK99" s="14"/>
      <c r="LL99" s="14"/>
      <c r="LM99" s="14"/>
      <c r="LN99" s="14"/>
      <c r="LO99" s="14"/>
      <c r="LP99" s="14"/>
      <c r="LQ99" s="14"/>
      <c r="LR99" s="14"/>
      <c r="LS99" s="14"/>
      <c r="LT99" s="14"/>
      <c r="LU99" s="14"/>
      <c r="LV99" s="14"/>
      <c r="LW99" s="14"/>
      <c r="LX99" s="14"/>
      <c r="LY99" s="14"/>
      <c r="LZ99" s="14"/>
      <c r="MA99" s="14"/>
      <c r="MB99" s="14"/>
      <c r="MC99" s="14"/>
      <c r="MD99" s="14"/>
      <c r="ME99" s="14"/>
      <c r="MF99" s="14"/>
      <c r="MG99" s="14"/>
      <c r="MH99" s="1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  <c r="MZ99" s="14"/>
      <c r="NA99" s="14"/>
      <c r="NB99" s="14"/>
      <c r="NC99" s="14"/>
      <c r="ND99" s="14"/>
      <c r="NE99" s="14"/>
      <c r="NF99" s="14"/>
      <c r="NG99" s="14"/>
      <c r="NH99" s="14"/>
      <c r="NI99" s="14"/>
      <c r="NJ99" s="14"/>
      <c r="NK99" s="14"/>
      <c r="NL99" s="14"/>
      <c r="NM99" s="14"/>
      <c r="NN99" s="14"/>
      <c r="NO99" s="14"/>
      <c r="NP99" s="14"/>
      <c r="NQ99" s="14"/>
      <c r="NR99" s="14"/>
      <c r="NS99" s="14"/>
      <c r="NT99" s="14"/>
      <c r="NU99" s="14"/>
      <c r="NV99" s="14"/>
      <c r="NW99" s="14"/>
      <c r="NX99" s="14"/>
      <c r="NY99" s="14"/>
      <c r="NZ99" s="14"/>
      <c r="OA99" s="14"/>
      <c r="OB99" s="14"/>
      <c r="OC99" s="14"/>
      <c r="OD99" s="14"/>
      <c r="OE99" s="14"/>
      <c r="OF99" s="14"/>
      <c r="OG99" s="14"/>
      <c r="OH99" s="14"/>
      <c r="OI99" s="14"/>
      <c r="OJ99" s="14"/>
      <c r="OK99" s="14"/>
      <c r="OL99" s="14"/>
      <c r="OM99" s="14"/>
      <c r="ON99" s="14"/>
      <c r="OO99" s="14"/>
      <c r="OP99" s="14"/>
      <c r="OQ99" s="14"/>
      <c r="OR99" s="14"/>
      <c r="OS99" s="14"/>
      <c r="OT99" s="14"/>
      <c r="OU99" s="14"/>
      <c r="OV99" s="14"/>
      <c r="OW99" s="14"/>
      <c r="OX99" s="14"/>
      <c r="OY99" s="14"/>
      <c r="OZ99" s="14"/>
      <c r="PA99" s="14"/>
      <c r="PB99" s="14"/>
      <c r="PC99" s="14"/>
      <c r="PD99" s="14"/>
      <c r="PE99" s="14"/>
      <c r="PF99" s="14"/>
      <c r="PG99" s="14"/>
      <c r="PH99" s="14"/>
      <c r="PI99" s="14"/>
      <c r="PJ99" s="14"/>
      <c r="PK99" s="14"/>
      <c r="PL99" s="14"/>
      <c r="PM99" s="14"/>
      <c r="PN99" s="14"/>
      <c r="PO99" s="14"/>
      <c r="PP99" s="14"/>
      <c r="PQ99" s="14"/>
      <c r="PR99" s="14"/>
      <c r="PS99" s="14"/>
      <c r="PT99" s="14"/>
      <c r="PU99" s="14"/>
      <c r="PV99" s="14"/>
      <c r="PW99" s="13"/>
      <c r="PX99" s="13"/>
    </row>
    <row r="100" spans="1:440" s="12" customFormat="1" ht="12.75" x14ac:dyDescent="0.2">
      <c r="B100" s="41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  <c r="KK100" s="14"/>
      <c r="KL100" s="14"/>
      <c r="KM100" s="14"/>
      <c r="KN100" s="14"/>
      <c r="KO100" s="14"/>
      <c r="KP100" s="14"/>
      <c r="KQ100" s="14"/>
      <c r="KR100" s="14"/>
      <c r="KS100" s="14"/>
      <c r="KT100" s="14"/>
      <c r="KU100" s="14"/>
      <c r="KV100" s="14"/>
      <c r="KW100" s="14"/>
      <c r="KX100" s="14"/>
      <c r="KY100" s="14"/>
      <c r="KZ100" s="14"/>
      <c r="LA100" s="14"/>
      <c r="LB100" s="14"/>
      <c r="LC100" s="14"/>
      <c r="LD100" s="14"/>
      <c r="LE100" s="14"/>
      <c r="LF100" s="14"/>
      <c r="LG100" s="14"/>
      <c r="LH100" s="14"/>
      <c r="LI100" s="14"/>
      <c r="LJ100" s="14"/>
      <c r="LK100" s="14"/>
      <c r="LL100" s="14"/>
      <c r="LM100" s="14"/>
      <c r="LN100" s="14"/>
      <c r="LO100" s="14"/>
      <c r="LP100" s="14"/>
      <c r="LQ100" s="14"/>
      <c r="LR100" s="14"/>
      <c r="LS100" s="14"/>
      <c r="LT100" s="14"/>
      <c r="LU100" s="14"/>
      <c r="LV100" s="14"/>
      <c r="LW100" s="14"/>
      <c r="LX100" s="14"/>
      <c r="LY100" s="14"/>
      <c r="LZ100" s="14"/>
      <c r="MA100" s="14"/>
      <c r="MB100" s="14"/>
      <c r="MC100" s="14"/>
      <c r="MD100" s="14"/>
      <c r="ME100" s="14"/>
      <c r="MF100" s="14"/>
      <c r="MG100" s="14"/>
      <c r="MH100" s="1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  <c r="MZ100" s="14"/>
      <c r="NA100" s="14"/>
      <c r="NB100" s="14"/>
      <c r="NC100" s="14"/>
      <c r="ND100" s="14"/>
      <c r="NE100" s="14"/>
      <c r="NF100" s="14"/>
      <c r="NG100" s="14"/>
      <c r="NH100" s="14"/>
      <c r="NI100" s="14"/>
      <c r="NJ100" s="14"/>
      <c r="NK100" s="14"/>
      <c r="NL100" s="14"/>
      <c r="NM100" s="14"/>
      <c r="NN100" s="14"/>
      <c r="NO100" s="14"/>
      <c r="NP100" s="14"/>
      <c r="NQ100" s="14"/>
      <c r="NR100" s="14"/>
      <c r="NS100" s="14"/>
      <c r="NT100" s="14"/>
      <c r="NU100" s="14"/>
      <c r="NV100" s="14"/>
      <c r="NW100" s="14"/>
      <c r="NX100" s="14"/>
      <c r="NY100" s="14"/>
      <c r="NZ100" s="14"/>
      <c r="OA100" s="14"/>
      <c r="OB100" s="14"/>
      <c r="OC100" s="14"/>
      <c r="OD100" s="14"/>
      <c r="OE100" s="14"/>
      <c r="OF100" s="14"/>
      <c r="OG100" s="14"/>
      <c r="OH100" s="14"/>
      <c r="OI100" s="14"/>
      <c r="OJ100" s="14"/>
      <c r="OK100" s="14"/>
      <c r="OL100" s="14"/>
      <c r="OM100" s="14"/>
      <c r="ON100" s="14"/>
      <c r="OO100" s="14"/>
      <c r="OP100" s="14"/>
      <c r="OQ100" s="14"/>
      <c r="OR100" s="14"/>
      <c r="OS100" s="14"/>
      <c r="OT100" s="14"/>
      <c r="OU100" s="14"/>
      <c r="OV100" s="14"/>
      <c r="OW100" s="14"/>
      <c r="OX100" s="14"/>
      <c r="OY100" s="14"/>
      <c r="OZ100" s="14"/>
      <c r="PA100" s="14"/>
      <c r="PB100" s="14"/>
      <c r="PC100" s="14"/>
      <c r="PD100" s="14"/>
      <c r="PE100" s="14"/>
      <c r="PF100" s="14"/>
      <c r="PG100" s="14"/>
      <c r="PH100" s="14"/>
      <c r="PI100" s="14"/>
      <c r="PJ100" s="14"/>
      <c r="PK100" s="14"/>
      <c r="PL100" s="14"/>
      <c r="PM100" s="14"/>
      <c r="PN100" s="14"/>
      <c r="PO100" s="14"/>
      <c r="PP100" s="14"/>
      <c r="PQ100" s="14"/>
      <c r="PR100" s="14"/>
      <c r="PS100" s="14"/>
      <c r="PT100" s="14"/>
      <c r="PU100" s="14"/>
      <c r="PV100" s="14"/>
      <c r="PW100" s="13"/>
      <c r="PX100" s="13"/>
    </row>
    <row r="101" spans="1:440" s="12" customFormat="1" ht="12.75" x14ac:dyDescent="0.2">
      <c r="B101" s="4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  <c r="KK101" s="14"/>
      <c r="KL101" s="14"/>
      <c r="KM101" s="14"/>
      <c r="KN101" s="14"/>
      <c r="KO101" s="14"/>
      <c r="KP101" s="14"/>
      <c r="KQ101" s="14"/>
      <c r="KR101" s="14"/>
      <c r="KS101" s="14"/>
      <c r="KT101" s="14"/>
      <c r="KU101" s="14"/>
      <c r="KV101" s="14"/>
      <c r="KW101" s="14"/>
      <c r="KX101" s="14"/>
      <c r="KY101" s="14"/>
      <c r="KZ101" s="14"/>
      <c r="LA101" s="14"/>
      <c r="LB101" s="14"/>
      <c r="LC101" s="14"/>
      <c r="LD101" s="14"/>
      <c r="LE101" s="14"/>
      <c r="LF101" s="14"/>
      <c r="LG101" s="14"/>
      <c r="LH101" s="14"/>
      <c r="LI101" s="14"/>
      <c r="LJ101" s="14"/>
      <c r="LK101" s="14"/>
      <c r="LL101" s="14"/>
      <c r="LM101" s="14"/>
      <c r="LN101" s="14"/>
      <c r="LO101" s="14"/>
      <c r="LP101" s="14"/>
      <c r="LQ101" s="14"/>
      <c r="LR101" s="14"/>
      <c r="LS101" s="14"/>
      <c r="LT101" s="14"/>
      <c r="LU101" s="14"/>
      <c r="LV101" s="14"/>
      <c r="LW101" s="14"/>
      <c r="LX101" s="14"/>
      <c r="LY101" s="14"/>
      <c r="LZ101" s="14"/>
      <c r="MA101" s="14"/>
      <c r="MB101" s="14"/>
      <c r="MC101" s="14"/>
      <c r="MD101" s="14"/>
      <c r="ME101" s="14"/>
      <c r="MF101" s="14"/>
      <c r="MG101" s="14"/>
      <c r="MH101" s="1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  <c r="MZ101" s="14"/>
      <c r="NA101" s="14"/>
      <c r="NB101" s="14"/>
      <c r="NC101" s="14"/>
      <c r="ND101" s="14"/>
      <c r="NE101" s="14"/>
      <c r="NF101" s="14"/>
      <c r="NG101" s="14"/>
      <c r="NH101" s="14"/>
      <c r="NI101" s="14"/>
      <c r="NJ101" s="14"/>
      <c r="NK101" s="14"/>
      <c r="NL101" s="14"/>
      <c r="NM101" s="14"/>
      <c r="NN101" s="14"/>
      <c r="NO101" s="14"/>
      <c r="NP101" s="14"/>
      <c r="NQ101" s="14"/>
      <c r="NR101" s="14"/>
      <c r="NS101" s="14"/>
      <c r="NT101" s="14"/>
      <c r="NU101" s="14"/>
      <c r="NV101" s="14"/>
      <c r="NW101" s="14"/>
      <c r="NX101" s="14"/>
      <c r="NY101" s="14"/>
      <c r="NZ101" s="14"/>
      <c r="OA101" s="14"/>
      <c r="OB101" s="14"/>
      <c r="OC101" s="14"/>
      <c r="OD101" s="14"/>
      <c r="OE101" s="14"/>
      <c r="OF101" s="14"/>
      <c r="OG101" s="14"/>
      <c r="OH101" s="14"/>
      <c r="OI101" s="14"/>
      <c r="OJ101" s="14"/>
      <c r="OK101" s="14"/>
      <c r="OL101" s="14"/>
      <c r="OM101" s="14"/>
      <c r="ON101" s="14"/>
      <c r="OO101" s="14"/>
      <c r="OP101" s="14"/>
      <c r="OQ101" s="14"/>
      <c r="OR101" s="14"/>
      <c r="OS101" s="14"/>
      <c r="OT101" s="14"/>
      <c r="OU101" s="14"/>
      <c r="OV101" s="14"/>
      <c r="OW101" s="14"/>
      <c r="OX101" s="14"/>
      <c r="OY101" s="14"/>
      <c r="OZ101" s="14"/>
      <c r="PA101" s="14"/>
      <c r="PB101" s="14"/>
      <c r="PC101" s="14"/>
      <c r="PD101" s="14"/>
      <c r="PE101" s="14"/>
      <c r="PF101" s="14"/>
      <c r="PG101" s="14"/>
      <c r="PH101" s="14"/>
      <c r="PI101" s="14"/>
      <c r="PJ101" s="14"/>
      <c r="PK101" s="14"/>
      <c r="PL101" s="14"/>
      <c r="PM101" s="14"/>
      <c r="PN101" s="14"/>
      <c r="PO101" s="14"/>
      <c r="PP101" s="14"/>
      <c r="PQ101" s="14"/>
      <c r="PR101" s="14"/>
      <c r="PS101" s="14"/>
      <c r="PT101" s="14"/>
      <c r="PU101" s="14"/>
      <c r="PV101" s="14"/>
      <c r="PW101" s="13"/>
      <c r="PX101" s="13"/>
    </row>
    <row r="102" spans="1:440" s="12" customFormat="1" ht="12.75" x14ac:dyDescent="0.2">
      <c r="B102" s="4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  <c r="IW102" s="14"/>
      <c r="IX102" s="14"/>
      <c r="IY102" s="14"/>
      <c r="IZ102" s="14"/>
      <c r="JA102" s="14"/>
      <c r="JB102" s="14"/>
      <c r="JC102" s="14"/>
      <c r="JD102" s="14"/>
      <c r="JE102" s="14"/>
      <c r="JF102" s="14"/>
      <c r="JG102" s="14"/>
      <c r="JH102" s="14"/>
      <c r="JI102" s="14"/>
      <c r="JJ102" s="14"/>
      <c r="JK102" s="14"/>
      <c r="JL102" s="14"/>
      <c r="JM102" s="14"/>
      <c r="JN102" s="14"/>
      <c r="JO102" s="14"/>
      <c r="JP102" s="14"/>
      <c r="JQ102" s="14"/>
      <c r="JR102" s="14"/>
      <c r="JS102" s="14"/>
      <c r="JT102" s="14"/>
      <c r="JU102" s="14"/>
      <c r="JV102" s="14"/>
      <c r="JW102" s="14"/>
      <c r="JX102" s="14"/>
      <c r="JY102" s="14"/>
      <c r="JZ102" s="14"/>
      <c r="KA102" s="14"/>
      <c r="KB102" s="14"/>
      <c r="KC102" s="14"/>
      <c r="KD102" s="14"/>
      <c r="KE102" s="14"/>
      <c r="KF102" s="14"/>
      <c r="KG102" s="14"/>
      <c r="KH102" s="14"/>
      <c r="KI102" s="14"/>
      <c r="KJ102" s="14"/>
      <c r="KK102" s="14"/>
      <c r="KL102" s="14"/>
      <c r="KM102" s="14"/>
      <c r="KN102" s="14"/>
      <c r="KO102" s="14"/>
      <c r="KP102" s="14"/>
      <c r="KQ102" s="14"/>
      <c r="KR102" s="14"/>
      <c r="KS102" s="14"/>
      <c r="KT102" s="14"/>
      <c r="KU102" s="14"/>
      <c r="KV102" s="14"/>
      <c r="KW102" s="14"/>
      <c r="KX102" s="14"/>
      <c r="KY102" s="14"/>
      <c r="KZ102" s="14"/>
      <c r="LA102" s="14"/>
      <c r="LB102" s="14"/>
      <c r="LC102" s="14"/>
      <c r="LD102" s="14"/>
      <c r="LE102" s="14"/>
      <c r="LF102" s="14"/>
      <c r="LG102" s="14"/>
      <c r="LH102" s="14"/>
      <c r="LI102" s="14"/>
      <c r="LJ102" s="14"/>
      <c r="LK102" s="14"/>
      <c r="LL102" s="14"/>
      <c r="LM102" s="14"/>
      <c r="LN102" s="14"/>
      <c r="LO102" s="14"/>
      <c r="LP102" s="14"/>
      <c r="LQ102" s="14"/>
      <c r="LR102" s="14"/>
      <c r="LS102" s="14"/>
      <c r="LT102" s="14"/>
      <c r="LU102" s="14"/>
      <c r="LV102" s="14"/>
      <c r="LW102" s="14"/>
      <c r="LX102" s="14"/>
      <c r="LY102" s="14"/>
      <c r="LZ102" s="14"/>
      <c r="MA102" s="14"/>
      <c r="MB102" s="14"/>
      <c r="MC102" s="14"/>
      <c r="MD102" s="14"/>
      <c r="ME102" s="14"/>
      <c r="MF102" s="14"/>
      <c r="MG102" s="14"/>
      <c r="MH102" s="14"/>
      <c r="MI102" s="14"/>
      <c r="MJ102" s="14"/>
      <c r="MK102" s="14"/>
      <c r="ML102" s="14"/>
      <c r="MM102" s="14"/>
      <c r="MN102" s="14"/>
      <c r="MO102" s="14"/>
      <c r="MP102" s="14"/>
      <c r="MQ102" s="14"/>
      <c r="MR102" s="14"/>
      <c r="MS102" s="14"/>
      <c r="MT102" s="14"/>
      <c r="MU102" s="14"/>
      <c r="MV102" s="14"/>
      <c r="MW102" s="14"/>
      <c r="MX102" s="14"/>
      <c r="MY102" s="14"/>
      <c r="MZ102" s="14"/>
      <c r="NA102" s="14"/>
      <c r="NB102" s="14"/>
      <c r="NC102" s="14"/>
      <c r="ND102" s="14"/>
      <c r="NE102" s="14"/>
      <c r="NF102" s="14"/>
      <c r="NG102" s="14"/>
      <c r="NH102" s="14"/>
      <c r="NI102" s="14"/>
      <c r="NJ102" s="14"/>
      <c r="NK102" s="14"/>
      <c r="NL102" s="14"/>
      <c r="NM102" s="14"/>
      <c r="NN102" s="14"/>
      <c r="NO102" s="14"/>
      <c r="NP102" s="14"/>
      <c r="NQ102" s="14"/>
      <c r="NR102" s="14"/>
      <c r="NS102" s="14"/>
      <c r="NT102" s="14"/>
      <c r="NU102" s="14"/>
      <c r="NV102" s="14"/>
      <c r="NW102" s="14"/>
      <c r="NX102" s="14"/>
      <c r="NY102" s="14"/>
      <c r="NZ102" s="14"/>
      <c r="OA102" s="14"/>
      <c r="OB102" s="14"/>
      <c r="OC102" s="14"/>
      <c r="OD102" s="14"/>
      <c r="OE102" s="14"/>
      <c r="OF102" s="14"/>
      <c r="OG102" s="14"/>
      <c r="OH102" s="14"/>
      <c r="OI102" s="14"/>
      <c r="OJ102" s="14"/>
      <c r="OK102" s="14"/>
      <c r="OL102" s="14"/>
      <c r="OM102" s="14"/>
      <c r="ON102" s="14"/>
      <c r="OO102" s="14"/>
      <c r="OP102" s="14"/>
      <c r="OQ102" s="14"/>
      <c r="OR102" s="14"/>
      <c r="OS102" s="14"/>
      <c r="OT102" s="14"/>
      <c r="OU102" s="14"/>
      <c r="OV102" s="14"/>
      <c r="OW102" s="14"/>
      <c r="OX102" s="14"/>
      <c r="OY102" s="14"/>
      <c r="OZ102" s="14"/>
      <c r="PA102" s="14"/>
      <c r="PB102" s="14"/>
      <c r="PC102" s="14"/>
      <c r="PD102" s="14"/>
      <c r="PE102" s="14"/>
      <c r="PF102" s="14"/>
      <c r="PG102" s="14"/>
      <c r="PH102" s="14"/>
      <c r="PI102" s="14"/>
      <c r="PJ102" s="14"/>
      <c r="PK102" s="14"/>
      <c r="PL102" s="14"/>
      <c r="PM102" s="14"/>
      <c r="PN102" s="14"/>
      <c r="PO102" s="14"/>
      <c r="PP102" s="14"/>
      <c r="PQ102" s="14"/>
      <c r="PR102" s="14"/>
      <c r="PS102" s="14"/>
      <c r="PT102" s="14"/>
      <c r="PU102" s="14"/>
      <c r="PV102" s="14"/>
      <c r="PW102" s="13"/>
      <c r="PX102" s="13"/>
    </row>
    <row r="103" spans="1:440" s="12" customFormat="1" ht="12.75" x14ac:dyDescent="0.2">
      <c r="B103" s="4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  <c r="IW103" s="14"/>
      <c r="IX103" s="14"/>
      <c r="IY103" s="14"/>
      <c r="IZ103" s="14"/>
      <c r="JA103" s="14"/>
      <c r="JB103" s="14"/>
      <c r="JC103" s="14"/>
      <c r="JD103" s="14"/>
      <c r="JE103" s="14"/>
      <c r="JF103" s="14"/>
      <c r="JG103" s="14"/>
      <c r="JH103" s="14"/>
      <c r="JI103" s="14"/>
      <c r="JJ103" s="14"/>
      <c r="JK103" s="14"/>
      <c r="JL103" s="14"/>
      <c r="JM103" s="14"/>
      <c r="JN103" s="14"/>
      <c r="JO103" s="14"/>
      <c r="JP103" s="14"/>
      <c r="JQ103" s="14"/>
      <c r="JR103" s="14"/>
      <c r="JS103" s="14"/>
      <c r="JT103" s="14"/>
      <c r="JU103" s="14"/>
      <c r="JV103" s="14"/>
      <c r="JW103" s="14"/>
      <c r="JX103" s="14"/>
      <c r="JY103" s="14"/>
      <c r="JZ103" s="14"/>
      <c r="KA103" s="14"/>
      <c r="KB103" s="14"/>
      <c r="KC103" s="14"/>
      <c r="KD103" s="14"/>
      <c r="KE103" s="14"/>
      <c r="KF103" s="14"/>
      <c r="KG103" s="14"/>
      <c r="KH103" s="14"/>
      <c r="KI103" s="14"/>
      <c r="KJ103" s="14"/>
      <c r="KK103" s="14"/>
      <c r="KL103" s="14"/>
      <c r="KM103" s="14"/>
      <c r="KN103" s="14"/>
      <c r="KO103" s="14"/>
      <c r="KP103" s="14"/>
      <c r="KQ103" s="14"/>
      <c r="KR103" s="14"/>
      <c r="KS103" s="14"/>
      <c r="KT103" s="14"/>
      <c r="KU103" s="14"/>
      <c r="KV103" s="14"/>
      <c r="KW103" s="14"/>
      <c r="KX103" s="14"/>
      <c r="KY103" s="14"/>
      <c r="KZ103" s="14"/>
      <c r="LA103" s="14"/>
      <c r="LB103" s="14"/>
      <c r="LC103" s="14"/>
      <c r="LD103" s="14"/>
      <c r="LE103" s="14"/>
      <c r="LF103" s="14"/>
      <c r="LG103" s="14"/>
      <c r="LH103" s="14"/>
      <c r="LI103" s="14"/>
      <c r="LJ103" s="14"/>
      <c r="LK103" s="14"/>
      <c r="LL103" s="14"/>
      <c r="LM103" s="14"/>
      <c r="LN103" s="14"/>
      <c r="LO103" s="14"/>
      <c r="LP103" s="14"/>
      <c r="LQ103" s="14"/>
      <c r="LR103" s="14"/>
      <c r="LS103" s="14"/>
      <c r="LT103" s="14"/>
      <c r="LU103" s="14"/>
      <c r="LV103" s="14"/>
      <c r="LW103" s="14"/>
      <c r="LX103" s="14"/>
      <c r="LY103" s="14"/>
      <c r="LZ103" s="14"/>
      <c r="MA103" s="14"/>
      <c r="MB103" s="14"/>
      <c r="MC103" s="14"/>
      <c r="MD103" s="14"/>
      <c r="ME103" s="14"/>
      <c r="MF103" s="14"/>
      <c r="MG103" s="14"/>
      <c r="MH103" s="14"/>
      <c r="MI103" s="14"/>
      <c r="MJ103" s="14"/>
      <c r="MK103" s="14"/>
      <c r="ML103" s="14"/>
      <c r="MM103" s="14"/>
      <c r="MN103" s="14"/>
      <c r="MO103" s="14"/>
      <c r="MP103" s="14"/>
      <c r="MQ103" s="14"/>
      <c r="MR103" s="14"/>
      <c r="MS103" s="14"/>
      <c r="MT103" s="14"/>
      <c r="MU103" s="14"/>
      <c r="MV103" s="14"/>
      <c r="MW103" s="14"/>
      <c r="MX103" s="14"/>
      <c r="MY103" s="14"/>
      <c r="MZ103" s="14"/>
      <c r="NA103" s="14"/>
      <c r="NB103" s="14"/>
      <c r="NC103" s="14"/>
      <c r="ND103" s="14"/>
      <c r="NE103" s="14"/>
      <c r="NF103" s="14"/>
      <c r="NG103" s="14"/>
      <c r="NH103" s="14"/>
      <c r="NI103" s="14"/>
      <c r="NJ103" s="14"/>
      <c r="NK103" s="14"/>
      <c r="NL103" s="14"/>
      <c r="NM103" s="14"/>
      <c r="NN103" s="14"/>
      <c r="NO103" s="14"/>
      <c r="NP103" s="14"/>
      <c r="NQ103" s="14"/>
      <c r="NR103" s="14"/>
      <c r="NS103" s="14"/>
      <c r="NT103" s="14"/>
      <c r="NU103" s="14"/>
      <c r="NV103" s="14"/>
      <c r="NW103" s="14"/>
      <c r="NX103" s="14"/>
      <c r="NY103" s="14"/>
      <c r="NZ103" s="14"/>
      <c r="OA103" s="14"/>
      <c r="OB103" s="14"/>
      <c r="OC103" s="14"/>
      <c r="OD103" s="14"/>
      <c r="OE103" s="14"/>
      <c r="OF103" s="14"/>
      <c r="OG103" s="14"/>
      <c r="OH103" s="14"/>
      <c r="OI103" s="14"/>
      <c r="OJ103" s="14"/>
      <c r="OK103" s="14"/>
      <c r="OL103" s="14"/>
      <c r="OM103" s="14"/>
      <c r="ON103" s="14"/>
      <c r="OO103" s="14"/>
      <c r="OP103" s="14"/>
      <c r="OQ103" s="14"/>
      <c r="OR103" s="14"/>
      <c r="OS103" s="14"/>
      <c r="OT103" s="14"/>
      <c r="OU103" s="14"/>
      <c r="OV103" s="14"/>
      <c r="OW103" s="14"/>
      <c r="OX103" s="14"/>
      <c r="OY103" s="14"/>
      <c r="OZ103" s="14"/>
      <c r="PA103" s="14"/>
      <c r="PB103" s="14"/>
      <c r="PC103" s="14"/>
      <c r="PD103" s="14"/>
      <c r="PE103" s="14"/>
      <c r="PF103" s="14"/>
      <c r="PG103" s="14"/>
      <c r="PH103" s="14"/>
      <c r="PI103" s="14"/>
      <c r="PJ103" s="14"/>
      <c r="PK103" s="14"/>
      <c r="PL103" s="14"/>
      <c r="PM103" s="14"/>
      <c r="PN103" s="14"/>
      <c r="PO103" s="14"/>
      <c r="PP103" s="14"/>
      <c r="PQ103" s="14"/>
      <c r="PR103" s="14"/>
      <c r="PS103" s="14"/>
      <c r="PT103" s="14"/>
      <c r="PU103" s="14"/>
      <c r="PV103" s="14"/>
      <c r="PW103" s="13"/>
      <c r="PX103" s="13"/>
    </row>
    <row r="104" spans="1:440" s="12" customFormat="1" ht="12.75" x14ac:dyDescent="0.2">
      <c r="B104" s="4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  <c r="IX104" s="14"/>
      <c r="IY104" s="14"/>
      <c r="IZ104" s="14"/>
      <c r="JA104" s="14"/>
      <c r="JB104" s="14"/>
      <c r="JC104" s="14"/>
      <c r="JD104" s="14"/>
      <c r="JE104" s="14"/>
      <c r="JF104" s="14"/>
      <c r="JG104" s="14"/>
      <c r="JH104" s="14"/>
      <c r="JI104" s="14"/>
      <c r="JJ104" s="14"/>
      <c r="JK104" s="14"/>
      <c r="JL104" s="14"/>
      <c r="JM104" s="14"/>
      <c r="JN104" s="14"/>
      <c r="JO104" s="14"/>
      <c r="JP104" s="14"/>
      <c r="JQ104" s="14"/>
      <c r="JR104" s="14"/>
      <c r="JS104" s="14"/>
      <c r="JT104" s="14"/>
      <c r="JU104" s="14"/>
      <c r="JV104" s="14"/>
      <c r="JW104" s="14"/>
      <c r="JX104" s="14"/>
      <c r="JY104" s="14"/>
      <c r="JZ104" s="14"/>
      <c r="KA104" s="14"/>
      <c r="KB104" s="14"/>
      <c r="KC104" s="14"/>
      <c r="KD104" s="14"/>
      <c r="KE104" s="14"/>
      <c r="KF104" s="14"/>
      <c r="KG104" s="14"/>
      <c r="KH104" s="14"/>
      <c r="KI104" s="14"/>
      <c r="KJ104" s="14"/>
      <c r="KK104" s="14"/>
      <c r="KL104" s="14"/>
      <c r="KM104" s="14"/>
      <c r="KN104" s="14"/>
      <c r="KO104" s="14"/>
      <c r="KP104" s="14"/>
      <c r="KQ104" s="14"/>
      <c r="KR104" s="14"/>
      <c r="KS104" s="14"/>
      <c r="KT104" s="14"/>
      <c r="KU104" s="14"/>
      <c r="KV104" s="14"/>
      <c r="KW104" s="14"/>
      <c r="KX104" s="14"/>
      <c r="KY104" s="14"/>
      <c r="KZ104" s="14"/>
      <c r="LA104" s="14"/>
      <c r="LB104" s="14"/>
      <c r="LC104" s="14"/>
      <c r="LD104" s="14"/>
      <c r="LE104" s="14"/>
      <c r="LF104" s="14"/>
      <c r="LG104" s="14"/>
      <c r="LH104" s="14"/>
      <c r="LI104" s="14"/>
      <c r="LJ104" s="14"/>
      <c r="LK104" s="14"/>
      <c r="LL104" s="14"/>
      <c r="LM104" s="14"/>
      <c r="LN104" s="14"/>
      <c r="LO104" s="14"/>
      <c r="LP104" s="14"/>
      <c r="LQ104" s="14"/>
      <c r="LR104" s="14"/>
      <c r="LS104" s="14"/>
      <c r="LT104" s="14"/>
      <c r="LU104" s="14"/>
      <c r="LV104" s="14"/>
      <c r="LW104" s="14"/>
      <c r="LX104" s="14"/>
      <c r="LY104" s="14"/>
      <c r="LZ104" s="14"/>
      <c r="MA104" s="14"/>
      <c r="MB104" s="14"/>
      <c r="MC104" s="14"/>
      <c r="MD104" s="14"/>
      <c r="ME104" s="14"/>
      <c r="MF104" s="14"/>
      <c r="MG104" s="14"/>
      <c r="MH104" s="1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  <c r="MZ104" s="14"/>
      <c r="NA104" s="14"/>
      <c r="NB104" s="14"/>
      <c r="NC104" s="14"/>
      <c r="ND104" s="14"/>
      <c r="NE104" s="14"/>
      <c r="NF104" s="14"/>
      <c r="NG104" s="14"/>
      <c r="NH104" s="14"/>
      <c r="NI104" s="14"/>
      <c r="NJ104" s="14"/>
      <c r="NK104" s="14"/>
      <c r="NL104" s="14"/>
      <c r="NM104" s="14"/>
      <c r="NN104" s="14"/>
      <c r="NO104" s="14"/>
      <c r="NP104" s="14"/>
      <c r="NQ104" s="14"/>
      <c r="NR104" s="14"/>
      <c r="NS104" s="14"/>
      <c r="NT104" s="14"/>
      <c r="NU104" s="14"/>
      <c r="NV104" s="14"/>
      <c r="NW104" s="14"/>
      <c r="NX104" s="14"/>
      <c r="NY104" s="14"/>
      <c r="NZ104" s="14"/>
      <c r="OA104" s="14"/>
      <c r="OB104" s="14"/>
      <c r="OC104" s="14"/>
      <c r="OD104" s="14"/>
      <c r="OE104" s="14"/>
      <c r="OF104" s="14"/>
      <c r="OG104" s="14"/>
      <c r="OH104" s="14"/>
      <c r="OI104" s="14"/>
      <c r="OJ104" s="14"/>
      <c r="OK104" s="14"/>
      <c r="OL104" s="14"/>
      <c r="OM104" s="14"/>
      <c r="ON104" s="14"/>
      <c r="OO104" s="14"/>
      <c r="OP104" s="14"/>
      <c r="OQ104" s="14"/>
      <c r="OR104" s="14"/>
      <c r="OS104" s="14"/>
      <c r="OT104" s="14"/>
      <c r="OU104" s="14"/>
      <c r="OV104" s="14"/>
      <c r="OW104" s="14"/>
      <c r="OX104" s="14"/>
      <c r="OY104" s="14"/>
      <c r="OZ104" s="14"/>
      <c r="PA104" s="14"/>
      <c r="PB104" s="14"/>
      <c r="PC104" s="14"/>
      <c r="PD104" s="14"/>
      <c r="PE104" s="14"/>
      <c r="PF104" s="14"/>
      <c r="PG104" s="14"/>
      <c r="PH104" s="14"/>
      <c r="PI104" s="14"/>
      <c r="PJ104" s="14"/>
      <c r="PK104" s="14"/>
      <c r="PL104" s="14"/>
      <c r="PM104" s="14"/>
      <c r="PN104" s="14"/>
      <c r="PO104" s="14"/>
      <c r="PP104" s="14"/>
      <c r="PQ104" s="14"/>
      <c r="PR104" s="14"/>
      <c r="PS104" s="14"/>
      <c r="PT104" s="14"/>
      <c r="PU104" s="14"/>
      <c r="PV104" s="14"/>
      <c r="PW104" s="13"/>
      <c r="PX104" s="13"/>
    </row>
    <row r="105" spans="1:440" s="12" customFormat="1" ht="12.75" x14ac:dyDescent="0.2">
      <c r="B105" s="4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  <c r="KK105" s="14"/>
      <c r="KL105" s="14"/>
      <c r="KM105" s="14"/>
      <c r="KN105" s="14"/>
      <c r="KO105" s="14"/>
      <c r="KP105" s="14"/>
      <c r="KQ105" s="14"/>
      <c r="KR105" s="14"/>
      <c r="KS105" s="14"/>
      <c r="KT105" s="14"/>
      <c r="KU105" s="14"/>
      <c r="KV105" s="14"/>
      <c r="KW105" s="14"/>
      <c r="KX105" s="14"/>
      <c r="KY105" s="14"/>
      <c r="KZ105" s="14"/>
      <c r="LA105" s="14"/>
      <c r="LB105" s="14"/>
      <c r="LC105" s="14"/>
      <c r="LD105" s="14"/>
      <c r="LE105" s="14"/>
      <c r="LF105" s="14"/>
      <c r="LG105" s="14"/>
      <c r="LH105" s="14"/>
      <c r="LI105" s="14"/>
      <c r="LJ105" s="14"/>
      <c r="LK105" s="14"/>
      <c r="LL105" s="14"/>
      <c r="LM105" s="14"/>
      <c r="LN105" s="14"/>
      <c r="LO105" s="14"/>
      <c r="LP105" s="14"/>
      <c r="LQ105" s="14"/>
      <c r="LR105" s="14"/>
      <c r="LS105" s="14"/>
      <c r="LT105" s="14"/>
      <c r="LU105" s="14"/>
      <c r="LV105" s="14"/>
      <c r="LW105" s="14"/>
      <c r="LX105" s="14"/>
      <c r="LY105" s="14"/>
      <c r="LZ105" s="14"/>
      <c r="MA105" s="14"/>
      <c r="MB105" s="14"/>
      <c r="MC105" s="14"/>
      <c r="MD105" s="14"/>
      <c r="ME105" s="14"/>
      <c r="MF105" s="14"/>
      <c r="MG105" s="14"/>
      <c r="MH105" s="1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  <c r="MZ105" s="14"/>
      <c r="NA105" s="14"/>
      <c r="NB105" s="14"/>
      <c r="NC105" s="14"/>
      <c r="ND105" s="14"/>
      <c r="NE105" s="14"/>
      <c r="NF105" s="14"/>
      <c r="NG105" s="14"/>
      <c r="NH105" s="14"/>
      <c r="NI105" s="14"/>
      <c r="NJ105" s="14"/>
      <c r="NK105" s="14"/>
      <c r="NL105" s="14"/>
      <c r="NM105" s="14"/>
      <c r="NN105" s="14"/>
      <c r="NO105" s="14"/>
      <c r="NP105" s="14"/>
      <c r="NQ105" s="14"/>
      <c r="NR105" s="14"/>
      <c r="NS105" s="14"/>
      <c r="NT105" s="14"/>
      <c r="NU105" s="14"/>
      <c r="NV105" s="14"/>
      <c r="NW105" s="14"/>
      <c r="NX105" s="14"/>
      <c r="NY105" s="14"/>
      <c r="NZ105" s="14"/>
      <c r="OA105" s="14"/>
      <c r="OB105" s="14"/>
      <c r="OC105" s="14"/>
      <c r="OD105" s="14"/>
      <c r="OE105" s="14"/>
      <c r="OF105" s="14"/>
      <c r="OG105" s="14"/>
      <c r="OH105" s="14"/>
      <c r="OI105" s="14"/>
      <c r="OJ105" s="14"/>
      <c r="OK105" s="14"/>
      <c r="OL105" s="14"/>
      <c r="OM105" s="14"/>
      <c r="ON105" s="14"/>
      <c r="OO105" s="14"/>
      <c r="OP105" s="14"/>
      <c r="OQ105" s="14"/>
      <c r="OR105" s="14"/>
      <c r="OS105" s="14"/>
      <c r="OT105" s="14"/>
      <c r="OU105" s="14"/>
      <c r="OV105" s="14"/>
      <c r="OW105" s="14"/>
      <c r="OX105" s="14"/>
      <c r="OY105" s="14"/>
      <c r="OZ105" s="14"/>
      <c r="PA105" s="14"/>
      <c r="PB105" s="14"/>
      <c r="PC105" s="14"/>
      <c r="PD105" s="14"/>
      <c r="PE105" s="14"/>
      <c r="PF105" s="14"/>
      <c r="PG105" s="14"/>
      <c r="PH105" s="14"/>
      <c r="PI105" s="14"/>
      <c r="PJ105" s="14"/>
      <c r="PK105" s="14"/>
      <c r="PL105" s="14"/>
      <c r="PM105" s="14"/>
      <c r="PN105" s="14"/>
      <c r="PO105" s="14"/>
      <c r="PP105" s="14"/>
      <c r="PQ105" s="14"/>
      <c r="PR105" s="14"/>
      <c r="PS105" s="14"/>
      <c r="PT105" s="14"/>
      <c r="PU105" s="14"/>
      <c r="PV105" s="14"/>
      <c r="PW105" s="13"/>
      <c r="PX105" s="13"/>
    </row>
    <row r="106" spans="1:440" s="12" customFormat="1" ht="12.75" x14ac:dyDescent="0.2">
      <c r="B106" s="4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  <c r="IW106" s="14"/>
      <c r="IX106" s="14"/>
      <c r="IY106" s="14"/>
      <c r="IZ106" s="14"/>
      <c r="JA106" s="14"/>
      <c r="JB106" s="14"/>
      <c r="JC106" s="14"/>
      <c r="JD106" s="14"/>
      <c r="JE106" s="14"/>
      <c r="JF106" s="14"/>
      <c r="JG106" s="14"/>
      <c r="JH106" s="14"/>
      <c r="JI106" s="14"/>
      <c r="JJ106" s="14"/>
      <c r="JK106" s="14"/>
      <c r="JL106" s="14"/>
      <c r="JM106" s="14"/>
      <c r="JN106" s="14"/>
      <c r="JO106" s="14"/>
      <c r="JP106" s="14"/>
      <c r="JQ106" s="14"/>
      <c r="JR106" s="14"/>
      <c r="JS106" s="14"/>
      <c r="JT106" s="14"/>
      <c r="JU106" s="14"/>
      <c r="JV106" s="14"/>
      <c r="JW106" s="14"/>
      <c r="JX106" s="14"/>
      <c r="JY106" s="14"/>
      <c r="JZ106" s="14"/>
      <c r="KA106" s="14"/>
      <c r="KB106" s="14"/>
      <c r="KC106" s="14"/>
      <c r="KD106" s="14"/>
      <c r="KE106" s="14"/>
      <c r="KF106" s="14"/>
      <c r="KG106" s="14"/>
      <c r="KH106" s="14"/>
      <c r="KI106" s="14"/>
      <c r="KJ106" s="14"/>
      <c r="KK106" s="14"/>
      <c r="KL106" s="14"/>
      <c r="KM106" s="14"/>
      <c r="KN106" s="14"/>
      <c r="KO106" s="14"/>
      <c r="KP106" s="14"/>
      <c r="KQ106" s="14"/>
      <c r="KR106" s="14"/>
      <c r="KS106" s="14"/>
      <c r="KT106" s="14"/>
      <c r="KU106" s="14"/>
      <c r="KV106" s="14"/>
      <c r="KW106" s="14"/>
      <c r="KX106" s="14"/>
      <c r="KY106" s="14"/>
      <c r="KZ106" s="14"/>
      <c r="LA106" s="14"/>
      <c r="LB106" s="14"/>
      <c r="LC106" s="14"/>
      <c r="LD106" s="14"/>
      <c r="LE106" s="14"/>
      <c r="LF106" s="14"/>
      <c r="LG106" s="14"/>
      <c r="LH106" s="14"/>
      <c r="LI106" s="14"/>
      <c r="LJ106" s="14"/>
      <c r="LK106" s="14"/>
      <c r="LL106" s="14"/>
      <c r="LM106" s="14"/>
      <c r="LN106" s="14"/>
      <c r="LO106" s="14"/>
      <c r="LP106" s="14"/>
      <c r="LQ106" s="14"/>
      <c r="LR106" s="14"/>
      <c r="LS106" s="14"/>
      <c r="LT106" s="14"/>
      <c r="LU106" s="14"/>
      <c r="LV106" s="14"/>
      <c r="LW106" s="14"/>
      <c r="LX106" s="14"/>
      <c r="LY106" s="14"/>
      <c r="LZ106" s="14"/>
      <c r="MA106" s="14"/>
      <c r="MB106" s="14"/>
      <c r="MC106" s="14"/>
      <c r="MD106" s="14"/>
      <c r="ME106" s="14"/>
      <c r="MF106" s="14"/>
      <c r="MG106" s="14"/>
      <c r="MH106" s="14"/>
      <c r="MI106" s="14"/>
      <c r="MJ106" s="14"/>
      <c r="MK106" s="14"/>
      <c r="ML106" s="14"/>
      <c r="MM106" s="14"/>
      <c r="MN106" s="14"/>
      <c r="MO106" s="14"/>
      <c r="MP106" s="14"/>
      <c r="MQ106" s="14"/>
      <c r="MR106" s="14"/>
      <c r="MS106" s="14"/>
      <c r="MT106" s="14"/>
      <c r="MU106" s="14"/>
      <c r="MV106" s="14"/>
      <c r="MW106" s="14"/>
      <c r="MX106" s="14"/>
      <c r="MY106" s="14"/>
      <c r="MZ106" s="14"/>
      <c r="NA106" s="14"/>
      <c r="NB106" s="14"/>
      <c r="NC106" s="14"/>
      <c r="ND106" s="14"/>
      <c r="NE106" s="14"/>
      <c r="NF106" s="14"/>
      <c r="NG106" s="14"/>
      <c r="NH106" s="14"/>
      <c r="NI106" s="14"/>
      <c r="NJ106" s="14"/>
      <c r="NK106" s="14"/>
      <c r="NL106" s="14"/>
      <c r="NM106" s="14"/>
      <c r="NN106" s="14"/>
      <c r="NO106" s="14"/>
      <c r="NP106" s="14"/>
      <c r="NQ106" s="14"/>
      <c r="NR106" s="14"/>
      <c r="NS106" s="14"/>
      <c r="NT106" s="14"/>
      <c r="NU106" s="14"/>
      <c r="NV106" s="14"/>
      <c r="NW106" s="14"/>
      <c r="NX106" s="14"/>
      <c r="NY106" s="14"/>
      <c r="NZ106" s="14"/>
      <c r="OA106" s="14"/>
      <c r="OB106" s="14"/>
      <c r="OC106" s="14"/>
      <c r="OD106" s="14"/>
      <c r="OE106" s="14"/>
      <c r="OF106" s="14"/>
      <c r="OG106" s="14"/>
      <c r="OH106" s="14"/>
      <c r="OI106" s="14"/>
      <c r="OJ106" s="14"/>
      <c r="OK106" s="14"/>
      <c r="OL106" s="14"/>
      <c r="OM106" s="14"/>
      <c r="ON106" s="14"/>
      <c r="OO106" s="14"/>
      <c r="OP106" s="14"/>
      <c r="OQ106" s="14"/>
      <c r="OR106" s="14"/>
      <c r="OS106" s="14"/>
      <c r="OT106" s="14"/>
      <c r="OU106" s="14"/>
      <c r="OV106" s="14"/>
      <c r="OW106" s="14"/>
      <c r="OX106" s="14"/>
      <c r="OY106" s="14"/>
      <c r="OZ106" s="14"/>
      <c r="PA106" s="14"/>
      <c r="PB106" s="14"/>
      <c r="PC106" s="14"/>
      <c r="PD106" s="14"/>
      <c r="PE106" s="14"/>
      <c r="PF106" s="14"/>
      <c r="PG106" s="14"/>
      <c r="PH106" s="14"/>
      <c r="PI106" s="14"/>
      <c r="PJ106" s="14"/>
      <c r="PK106" s="14"/>
      <c r="PL106" s="14"/>
      <c r="PM106" s="14"/>
      <c r="PN106" s="14"/>
      <c r="PO106" s="14"/>
      <c r="PP106" s="14"/>
      <c r="PQ106" s="14"/>
      <c r="PR106" s="14"/>
      <c r="PS106" s="14"/>
      <c r="PT106" s="14"/>
      <c r="PU106" s="14"/>
      <c r="PV106" s="14"/>
      <c r="PW106" s="13"/>
      <c r="PX106" s="13"/>
    </row>
    <row r="107" spans="1:440" s="12" customFormat="1" ht="12.75" x14ac:dyDescent="0.2">
      <c r="B107" s="4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14"/>
      <c r="IS107" s="14"/>
      <c r="IT107" s="14"/>
      <c r="IU107" s="14"/>
      <c r="IV107" s="14"/>
      <c r="IW107" s="14"/>
      <c r="IX107" s="14"/>
      <c r="IY107" s="14"/>
      <c r="IZ107" s="14"/>
      <c r="JA107" s="14"/>
      <c r="JB107" s="14"/>
      <c r="JC107" s="14"/>
      <c r="JD107" s="14"/>
      <c r="JE107" s="14"/>
      <c r="JF107" s="14"/>
      <c r="JG107" s="14"/>
      <c r="JH107" s="14"/>
      <c r="JI107" s="14"/>
      <c r="JJ107" s="14"/>
      <c r="JK107" s="14"/>
      <c r="JL107" s="14"/>
      <c r="JM107" s="14"/>
      <c r="JN107" s="14"/>
      <c r="JO107" s="14"/>
      <c r="JP107" s="14"/>
      <c r="JQ107" s="14"/>
      <c r="JR107" s="14"/>
      <c r="JS107" s="14"/>
      <c r="JT107" s="14"/>
      <c r="JU107" s="14"/>
      <c r="JV107" s="14"/>
      <c r="JW107" s="14"/>
      <c r="JX107" s="14"/>
      <c r="JY107" s="14"/>
      <c r="JZ107" s="14"/>
      <c r="KA107" s="14"/>
      <c r="KB107" s="14"/>
      <c r="KC107" s="14"/>
      <c r="KD107" s="14"/>
      <c r="KE107" s="14"/>
      <c r="KF107" s="14"/>
      <c r="KG107" s="14"/>
      <c r="KH107" s="14"/>
      <c r="KI107" s="14"/>
      <c r="KJ107" s="14"/>
      <c r="KK107" s="14"/>
      <c r="KL107" s="14"/>
      <c r="KM107" s="14"/>
      <c r="KN107" s="14"/>
      <c r="KO107" s="14"/>
      <c r="KP107" s="14"/>
      <c r="KQ107" s="14"/>
      <c r="KR107" s="14"/>
      <c r="KS107" s="14"/>
      <c r="KT107" s="14"/>
      <c r="KU107" s="14"/>
      <c r="KV107" s="14"/>
      <c r="KW107" s="14"/>
      <c r="KX107" s="14"/>
      <c r="KY107" s="14"/>
      <c r="KZ107" s="14"/>
      <c r="LA107" s="14"/>
      <c r="LB107" s="14"/>
      <c r="LC107" s="14"/>
      <c r="LD107" s="14"/>
      <c r="LE107" s="14"/>
      <c r="LF107" s="14"/>
      <c r="LG107" s="14"/>
      <c r="LH107" s="14"/>
      <c r="LI107" s="14"/>
      <c r="LJ107" s="14"/>
      <c r="LK107" s="14"/>
      <c r="LL107" s="14"/>
      <c r="LM107" s="14"/>
      <c r="LN107" s="14"/>
      <c r="LO107" s="14"/>
      <c r="LP107" s="14"/>
      <c r="LQ107" s="14"/>
      <c r="LR107" s="14"/>
      <c r="LS107" s="14"/>
      <c r="LT107" s="14"/>
      <c r="LU107" s="14"/>
      <c r="LV107" s="14"/>
      <c r="LW107" s="14"/>
      <c r="LX107" s="14"/>
      <c r="LY107" s="14"/>
      <c r="LZ107" s="14"/>
      <c r="MA107" s="14"/>
      <c r="MB107" s="14"/>
      <c r="MC107" s="14"/>
      <c r="MD107" s="14"/>
      <c r="ME107" s="14"/>
      <c r="MF107" s="14"/>
      <c r="MG107" s="14"/>
      <c r="MH107" s="14"/>
      <c r="MI107" s="14"/>
      <c r="MJ107" s="14"/>
      <c r="MK107" s="14"/>
      <c r="ML107" s="14"/>
      <c r="MM107" s="14"/>
      <c r="MN107" s="14"/>
      <c r="MO107" s="14"/>
      <c r="MP107" s="14"/>
      <c r="MQ107" s="14"/>
      <c r="MR107" s="14"/>
      <c r="MS107" s="14"/>
      <c r="MT107" s="14"/>
      <c r="MU107" s="14"/>
      <c r="MV107" s="14"/>
      <c r="MW107" s="14"/>
      <c r="MX107" s="14"/>
      <c r="MY107" s="14"/>
      <c r="MZ107" s="14"/>
      <c r="NA107" s="14"/>
      <c r="NB107" s="14"/>
      <c r="NC107" s="14"/>
      <c r="ND107" s="14"/>
      <c r="NE107" s="14"/>
      <c r="NF107" s="14"/>
      <c r="NG107" s="14"/>
      <c r="NH107" s="14"/>
      <c r="NI107" s="14"/>
      <c r="NJ107" s="14"/>
      <c r="NK107" s="14"/>
      <c r="NL107" s="14"/>
      <c r="NM107" s="14"/>
      <c r="NN107" s="14"/>
      <c r="NO107" s="14"/>
      <c r="NP107" s="14"/>
      <c r="NQ107" s="14"/>
      <c r="NR107" s="14"/>
      <c r="NS107" s="14"/>
      <c r="NT107" s="14"/>
      <c r="NU107" s="14"/>
      <c r="NV107" s="14"/>
      <c r="NW107" s="14"/>
      <c r="NX107" s="14"/>
      <c r="NY107" s="14"/>
      <c r="NZ107" s="14"/>
      <c r="OA107" s="14"/>
      <c r="OB107" s="14"/>
      <c r="OC107" s="14"/>
      <c r="OD107" s="14"/>
      <c r="OE107" s="14"/>
      <c r="OF107" s="14"/>
      <c r="OG107" s="14"/>
      <c r="OH107" s="14"/>
      <c r="OI107" s="14"/>
      <c r="OJ107" s="14"/>
      <c r="OK107" s="14"/>
      <c r="OL107" s="14"/>
      <c r="OM107" s="14"/>
      <c r="ON107" s="14"/>
      <c r="OO107" s="14"/>
      <c r="OP107" s="14"/>
      <c r="OQ107" s="14"/>
      <c r="OR107" s="14"/>
      <c r="OS107" s="14"/>
      <c r="OT107" s="14"/>
      <c r="OU107" s="14"/>
      <c r="OV107" s="14"/>
      <c r="OW107" s="14"/>
      <c r="OX107" s="14"/>
      <c r="OY107" s="14"/>
      <c r="OZ107" s="14"/>
      <c r="PA107" s="14"/>
      <c r="PB107" s="14"/>
      <c r="PC107" s="14"/>
      <c r="PD107" s="14"/>
      <c r="PE107" s="14"/>
      <c r="PF107" s="14"/>
      <c r="PG107" s="14"/>
      <c r="PH107" s="14"/>
      <c r="PI107" s="14"/>
      <c r="PJ107" s="14"/>
      <c r="PK107" s="14"/>
      <c r="PL107" s="14"/>
      <c r="PM107" s="14"/>
      <c r="PN107" s="14"/>
      <c r="PO107" s="14"/>
      <c r="PP107" s="14"/>
      <c r="PQ107" s="14"/>
      <c r="PR107" s="14"/>
      <c r="PS107" s="14"/>
      <c r="PT107" s="14"/>
      <c r="PU107" s="14"/>
      <c r="PV107" s="14"/>
      <c r="PW107" s="13"/>
      <c r="PX107" s="13"/>
    </row>
    <row r="108" spans="1:440" s="12" customFormat="1" ht="12.75" x14ac:dyDescent="0.2">
      <c r="B108" s="4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  <c r="IW108" s="14"/>
      <c r="IX108" s="14"/>
      <c r="IY108" s="14"/>
      <c r="IZ108" s="14"/>
      <c r="JA108" s="14"/>
      <c r="JB108" s="14"/>
      <c r="JC108" s="14"/>
      <c r="JD108" s="14"/>
      <c r="JE108" s="14"/>
      <c r="JF108" s="14"/>
      <c r="JG108" s="14"/>
      <c r="JH108" s="14"/>
      <c r="JI108" s="14"/>
      <c r="JJ108" s="14"/>
      <c r="JK108" s="14"/>
      <c r="JL108" s="14"/>
      <c r="JM108" s="14"/>
      <c r="JN108" s="14"/>
      <c r="JO108" s="14"/>
      <c r="JP108" s="14"/>
      <c r="JQ108" s="14"/>
      <c r="JR108" s="14"/>
      <c r="JS108" s="14"/>
      <c r="JT108" s="14"/>
      <c r="JU108" s="14"/>
      <c r="JV108" s="14"/>
      <c r="JW108" s="14"/>
      <c r="JX108" s="14"/>
      <c r="JY108" s="14"/>
      <c r="JZ108" s="14"/>
      <c r="KA108" s="14"/>
      <c r="KB108" s="14"/>
      <c r="KC108" s="14"/>
      <c r="KD108" s="14"/>
      <c r="KE108" s="14"/>
      <c r="KF108" s="14"/>
      <c r="KG108" s="14"/>
      <c r="KH108" s="14"/>
      <c r="KI108" s="14"/>
      <c r="KJ108" s="14"/>
      <c r="KK108" s="14"/>
      <c r="KL108" s="14"/>
      <c r="KM108" s="14"/>
      <c r="KN108" s="14"/>
      <c r="KO108" s="14"/>
      <c r="KP108" s="14"/>
      <c r="KQ108" s="14"/>
      <c r="KR108" s="14"/>
      <c r="KS108" s="14"/>
      <c r="KT108" s="14"/>
      <c r="KU108" s="14"/>
      <c r="KV108" s="14"/>
      <c r="KW108" s="14"/>
      <c r="KX108" s="14"/>
      <c r="KY108" s="14"/>
      <c r="KZ108" s="14"/>
      <c r="LA108" s="14"/>
      <c r="LB108" s="14"/>
      <c r="LC108" s="14"/>
      <c r="LD108" s="14"/>
      <c r="LE108" s="14"/>
      <c r="LF108" s="14"/>
      <c r="LG108" s="14"/>
      <c r="LH108" s="14"/>
      <c r="LI108" s="14"/>
      <c r="LJ108" s="14"/>
      <c r="LK108" s="14"/>
      <c r="LL108" s="14"/>
      <c r="LM108" s="14"/>
      <c r="LN108" s="14"/>
      <c r="LO108" s="14"/>
      <c r="LP108" s="14"/>
      <c r="LQ108" s="14"/>
      <c r="LR108" s="14"/>
      <c r="LS108" s="14"/>
      <c r="LT108" s="14"/>
      <c r="LU108" s="14"/>
      <c r="LV108" s="14"/>
      <c r="LW108" s="14"/>
      <c r="LX108" s="14"/>
      <c r="LY108" s="14"/>
      <c r="LZ108" s="14"/>
      <c r="MA108" s="14"/>
      <c r="MB108" s="14"/>
      <c r="MC108" s="14"/>
      <c r="MD108" s="14"/>
      <c r="ME108" s="14"/>
      <c r="MF108" s="14"/>
      <c r="MG108" s="14"/>
      <c r="MH108" s="1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  <c r="MZ108" s="14"/>
      <c r="NA108" s="14"/>
      <c r="NB108" s="14"/>
      <c r="NC108" s="14"/>
      <c r="ND108" s="14"/>
      <c r="NE108" s="14"/>
      <c r="NF108" s="14"/>
      <c r="NG108" s="14"/>
      <c r="NH108" s="14"/>
      <c r="NI108" s="14"/>
      <c r="NJ108" s="14"/>
      <c r="NK108" s="14"/>
      <c r="NL108" s="14"/>
      <c r="NM108" s="14"/>
      <c r="NN108" s="14"/>
      <c r="NO108" s="14"/>
      <c r="NP108" s="14"/>
      <c r="NQ108" s="14"/>
      <c r="NR108" s="14"/>
      <c r="NS108" s="14"/>
      <c r="NT108" s="14"/>
      <c r="NU108" s="14"/>
      <c r="NV108" s="14"/>
      <c r="NW108" s="14"/>
      <c r="NX108" s="14"/>
      <c r="NY108" s="14"/>
      <c r="NZ108" s="14"/>
      <c r="OA108" s="14"/>
      <c r="OB108" s="14"/>
      <c r="OC108" s="14"/>
      <c r="OD108" s="14"/>
      <c r="OE108" s="14"/>
      <c r="OF108" s="14"/>
      <c r="OG108" s="14"/>
      <c r="OH108" s="14"/>
      <c r="OI108" s="14"/>
      <c r="OJ108" s="14"/>
      <c r="OK108" s="14"/>
      <c r="OL108" s="14"/>
      <c r="OM108" s="14"/>
      <c r="ON108" s="14"/>
      <c r="OO108" s="14"/>
      <c r="OP108" s="14"/>
      <c r="OQ108" s="14"/>
      <c r="OR108" s="14"/>
      <c r="OS108" s="14"/>
      <c r="OT108" s="14"/>
      <c r="OU108" s="14"/>
      <c r="OV108" s="14"/>
      <c r="OW108" s="14"/>
      <c r="OX108" s="14"/>
      <c r="OY108" s="14"/>
      <c r="OZ108" s="14"/>
      <c r="PA108" s="14"/>
      <c r="PB108" s="14"/>
      <c r="PC108" s="14"/>
      <c r="PD108" s="14"/>
      <c r="PE108" s="14"/>
      <c r="PF108" s="14"/>
      <c r="PG108" s="14"/>
      <c r="PH108" s="14"/>
      <c r="PI108" s="14"/>
      <c r="PJ108" s="14"/>
      <c r="PK108" s="14"/>
      <c r="PL108" s="14"/>
      <c r="PM108" s="14"/>
      <c r="PN108" s="14"/>
      <c r="PO108" s="14"/>
      <c r="PP108" s="14"/>
      <c r="PQ108" s="14"/>
      <c r="PR108" s="14"/>
      <c r="PS108" s="14"/>
      <c r="PT108" s="14"/>
      <c r="PU108" s="14"/>
      <c r="PV108" s="14"/>
      <c r="PW108" s="13"/>
      <c r="PX108" s="13"/>
    </row>
    <row r="109" spans="1:440" s="12" customFormat="1" ht="12.75" x14ac:dyDescent="0.2">
      <c r="B109" s="4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  <c r="IW109" s="14"/>
      <c r="IX109" s="14"/>
      <c r="IY109" s="14"/>
      <c r="IZ109" s="14"/>
      <c r="JA109" s="14"/>
      <c r="JB109" s="14"/>
      <c r="JC109" s="14"/>
      <c r="JD109" s="14"/>
      <c r="JE109" s="14"/>
      <c r="JF109" s="14"/>
      <c r="JG109" s="14"/>
      <c r="JH109" s="14"/>
      <c r="JI109" s="14"/>
      <c r="JJ109" s="14"/>
      <c r="JK109" s="14"/>
      <c r="JL109" s="14"/>
      <c r="JM109" s="14"/>
      <c r="JN109" s="14"/>
      <c r="JO109" s="14"/>
      <c r="JP109" s="14"/>
      <c r="JQ109" s="14"/>
      <c r="JR109" s="14"/>
      <c r="JS109" s="14"/>
      <c r="JT109" s="14"/>
      <c r="JU109" s="14"/>
      <c r="JV109" s="14"/>
      <c r="JW109" s="14"/>
      <c r="JX109" s="14"/>
      <c r="JY109" s="14"/>
      <c r="JZ109" s="14"/>
      <c r="KA109" s="14"/>
      <c r="KB109" s="14"/>
      <c r="KC109" s="14"/>
      <c r="KD109" s="14"/>
      <c r="KE109" s="14"/>
      <c r="KF109" s="14"/>
      <c r="KG109" s="14"/>
      <c r="KH109" s="14"/>
      <c r="KI109" s="14"/>
      <c r="KJ109" s="14"/>
      <c r="KK109" s="14"/>
      <c r="KL109" s="14"/>
      <c r="KM109" s="14"/>
      <c r="KN109" s="14"/>
      <c r="KO109" s="14"/>
      <c r="KP109" s="14"/>
      <c r="KQ109" s="14"/>
      <c r="KR109" s="14"/>
      <c r="KS109" s="14"/>
      <c r="KT109" s="14"/>
      <c r="KU109" s="14"/>
      <c r="KV109" s="14"/>
      <c r="KW109" s="14"/>
      <c r="KX109" s="14"/>
      <c r="KY109" s="14"/>
      <c r="KZ109" s="14"/>
      <c r="LA109" s="14"/>
      <c r="LB109" s="14"/>
      <c r="LC109" s="14"/>
      <c r="LD109" s="14"/>
      <c r="LE109" s="14"/>
      <c r="LF109" s="14"/>
      <c r="LG109" s="14"/>
      <c r="LH109" s="14"/>
      <c r="LI109" s="14"/>
      <c r="LJ109" s="14"/>
      <c r="LK109" s="14"/>
      <c r="LL109" s="14"/>
      <c r="LM109" s="14"/>
      <c r="LN109" s="14"/>
      <c r="LO109" s="14"/>
      <c r="LP109" s="14"/>
      <c r="LQ109" s="14"/>
      <c r="LR109" s="14"/>
      <c r="LS109" s="14"/>
      <c r="LT109" s="14"/>
      <c r="LU109" s="14"/>
      <c r="LV109" s="14"/>
      <c r="LW109" s="14"/>
      <c r="LX109" s="14"/>
      <c r="LY109" s="14"/>
      <c r="LZ109" s="14"/>
      <c r="MA109" s="14"/>
      <c r="MB109" s="14"/>
      <c r="MC109" s="14"/>
      <c r="MD109" s="14"/>
      <c r="ME109" s="14"/>
      <c r="MF109" s="14"/>
      <c r="MG109" s="14"/>
      <c r="MH109" s="1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  <c r="MZ109" s="14"/>
      <c r="NA109" s="14"/>
      <c r="NB109" s="14"/>
      <c r="NC109" s="14"/>
      <c r="ND109" s="14"/>
      <c r="NE109" s="14"/>
      <c r="NF109" s="14"/>
      <c r="NG109" s="14"/>
      <c r="NH109" s="14"/>
      <c r="NI109" s="14"/>
      <c r="NJ109" s="14"/>
      <c r="NK109" s="14"/>
      <c r="NL109" s="14"/>
      <c r="NM109" s="14"/>
      <c r="NN109" s="14"/>
      <c r="NO109" s="14"/>
      <c r="NP109" s="14"/>
      <c r="NQ109" s="14"/>
      <c r="NR109" s="14"/>
      <c r="NS109" s="14"/>
      <c r="NT109" s="14"/>
      <c r="NU109" s="14"/>
      <c r="NV109" s="14"/>
      <c r="NW109" s="14"/>
      <c r="NX109" s="14"/>
      <c r="NY109" s="14"/>
      <c r="NZ109" s="14"/>
      <c r="OA109" s="14"/>
      <c r="OB109" s="14"/>
      <c r="OC109" s="14"/>
      <c r="OD109" s="14"/>
      <c r="OE109" s="14"/>
      <c r="OF109" s="14"/>
      <c r="OG109" s="14"/>
      <c r="OH109" s="14"/>
      <c r="OI109" s="14"/>
      <c r="OJ109" s="14"/>
      <c r="OK109" s="14"/>
      <c r="OL109" s="14"/>
      <c r="OM109" s="14"/>
      <c r="ON109" s="14"/>
      <c r="OO109" s="14"/>
      <c r="OP109" s="14"/>
      <c r="OQ109" s="14"/>
      <c r="OR109" s="14"/>
      <c r="OS109" s="14"/>
      <c r="OT109" s="14"/>
      <c r="OU109" s="14"/>
      <c r="OV109" s="14"/>
      <c r="OW109" s="14"/>
      <c r="OX109" s="14"/>
      <c r="OY109" s="14"/>
      <c r="OZ109" s="14"/>
      <c r="PA109" s="14"/>
      <c r="PB109" s="14"/>
      <c r="PC109" s="14"/>
      <c r="PD109" s="14"/>
      <c r="PE109" s="14"/>
      <c r="PF109" s="14"/>
      <c r="PG109" s="14"/>
      <c r="PH109" s="14"/>
      <c r="PI109" s="14"/>
      <c r="PJ109" s="14"/>
      <c r="PK109" s="14"/>
      <c r="PL109" s="14"/>
      <c r="PM109" s="14"/>
      <c r="PN109" s="14"/>
      <c r="PO109" s="14"/>
      <c r="PP109" s="14"/>
      <c r="PQ109" s="14"/>
      <c r="PR109" s="14"/>
      <c r="PS109" s="14"/>
      <c r="PT109" s="14"/>
      <c r="PU109" s="14"/>
      <c r="PV109" s="14"/>
      <c r="PW109" s="13"/>
      <c r="PX109" s="13"/>
    </row>
    <row r="110" spans="1:440" s="12" customFormat="1" ht="12.75" x14ac:dyDescent="0.2"/>
    <row r="111" spans="1:440" s="12" customFormat="1" ht="12.75" x14ac:dyDescent="0.2"/>
    <row r="112" spans="1:440" s="12" customFormat="1" ht="12.75" x14ac:dyDescent="0.2"/>
    <row r="113" s="12" customFormat="1" ht="12.75" x14ac:dyDescent="0.2"/>
    <row r="114" s="12" customFormat="1" ht="12.75" x14ac:dyDescent="0.2"/>
    <row r="115" s="12" customFormat="1" ht="12.75" x14ac:dyDescent="0.2"/>
    <row r="116" s="12" customFormat="1" ht="12.75" x14ac:dyDescent="0.2"/>
    <row r="117" s="12" customFormat="1" ht="12.75" x14ac:dyDescent="0.2"/>
    <row r="118" s="12" customFormat="1" ht="12.75" x14ac:dyDescent="0.2"/>
    <row r="119" s="12" customFormat="1" ht="12.75" x14ac:dyDescent="0.2"/>
    <row r="120" s="12" customFormat="1" ht="12.75" x14ac:dyDescent="0.2"/>
    <row r="121" s="12" customFormat="1" ht="12.75" x14ac:dyDescent="0.2"/>
    <row r="122" s="12" customFormat="1" ht="12.75" x14ac:dyDescent="0.2"/>
    <row r="123" s="12" customFormat="1" ht="12.75" x14ac:dyDescent="0.2"/>
    <row r="124" s="12" customFormat="1" ht="12.75" x14ac:dyDescent="0.2"/>
    <row r="125" s="12" customFormat="1" ht="12.75" x14ac:dyDescent="0.2"/>
    <row r="126" s="12" customFormat="1" ht="12.75" x14ac:dyDescent="0.2"/>
    <row r="127" s="12" customFormat="1" ht="12.75" x14ac:dyDescent="0.2"/>
    <row r="128" s="12" customFormat="1" ht="12.75" x14ac:dyDescent="0.2"/>
    <row r="129" s="12" customFormat="1" ht="12.75" x14ac:dyDescent="0.2"/>
    <row r="130" s="12" customFormat="1" ht="12.75" x14ac:dyDescent="0.2"/>
    <row r="131" s="12" customFormat="1" ht="12.75" x14ac:dyDescent="0.2"/>
    <row r="132" s="12" customFormat="1" ht="12.75" x14ac:dyDescent="0.2"/>
    <row r="133" s="12" customFormat="1" ht="12.75" x14ac:dyDescent="0.2"/>
    <row r="134" s="12" customFormat="1" ht="12.75" x14ac:dyDescent="0.2"/>
    <row r="135" s="12" customFormat="1" ht="12.75" x14ac:dyDescent="0.2"/>
    <row r="136" s="12" customFormat="1" ht="12.75" x14ac:dyDescent="0.2"/>
    <row r="137" s="12" customFormat="1" ht="12.75" x14ac:dyDescent="0.2"/>
    <row r="138" s="12" customFormat="1" ht="12.75" x14ac:dyDescent="0.2"/>
    <row r="139" s="12" customFormat="1" ht="12.75" x14ac:dyDescent="0.2"/>
    <row r="140" s="12" customFormat="1" ht="12.75" x14ac:dyDescent="0.2"/>
    <row r="141" s="12" customFormat="1" ht="12.75" x14ac:dyDescent="0.2"/>
    <row r="142" s="12" customFormat="1" ht="12.75" x14ac:dyDescent="0.2"/>
    <row r="143" s="12" customFormat="1" ht="12.75" x14ac:dyDescent="0.2"/>
    <row r="144" s="12" customFormat="1" ht="12.75" x14ac:dyDescent="0.2"/>
    <row r="145" s="12" customFormat="1" ht="12.75" x14ac:dyDescent="0.2"/>
    <row r="146" s="12" customFormat="1" ht="12.75" x14ac:dyDescent="0.2"/>
    <row r="147" s="12" customFormat="1" ht="12.75" x14ac:dyDescent="0.2"/>
    <row r="148" s="12" customFormat="1" ht="12.75" x14ac:dyDescent="0.2"/>
    <row r="149" s="12" customFormat="1" ht="12.75" x14ac:dyDescent="0.2"/>
    <row r="150" s="12" customFormat="1" ht="12.75" x14ac:dyDescent="0.2"/>
    <row r="151" s="12" customFormat="1" ht="12.75" x14ac:dyDescent="0.2"/>
    <row r="152" s="12" customFormat="1" ht="12.75" x14ac:dyDescent="0.2"/>
    <row r="153" s="12" customFormat="1" ht="12.75" x14ac:dyDescent="0.2"/>
    <row r="154" s="12" customFormat="1" ht="12.75" x14ac:dyDescent="0.2"/>
    <row r="155" s="12" customFormat="1" ht="12.75" x14ac:dyDescent="0.2"/>
    <row r="156" s="12" customFormat="1" ht="12.75" x14ac:dyDescent="0.2"/>
    <row r="157" s="12" customFormat="1" ht="12.75" x14ac:dyDescent="0.2"/>
    <row r="158" s="12" customFormat="1" ht="12.75" x14ac:dyDescent="0.2"/>
    <row r="159" s="12" customFormat="1" ht="12.75" x14ac:dyDescent="0.2"/>
    <row r="160" s="12" customFormat="1" ht="12.75" x14ac:dyDescent="0.2"/>
    <row r="161" s="12" customFormat="1" ht="12.75" x14ac:dyDescent="0.2"/>
    <row r="162" s="12" customFormat="1" ht="12.75" x14ac:dyDescent="0.2"/>
    <row r="163" s="12" customFormat="1" ht="12.75" x14ac:dyDescent="0.2"/>
    <row r="164" s="12" customFormat="1" ht="12.75" x14ac:dyDescent="0.2"/>
    <row r="165" s="12" customFormat="1" ht="12.75" x14ac:dyDescent="0.2"/>
    <row r="166" s="12" customFormat="1" ht="12.75" x14ac:dyDescent="0.2"/>
    <row r="167" s="12" customFormat="1" ht="12.75" x14ac:dyDescent="0.2"/>
    <row r="168" s="12" customFormat="1" ht="12.75" x14ac:dyDescent="0.2"/>
    <row r="169" s="12" customFormat="1" ht="12.75" x14ac:dyDescent="0.2"/>
    <row r="170" s="12" customFormat="1" ht="12.75" x14ac:dyDescent="0.2"/>
    <row r="171" s="12" customFormat="1" ht="12.75" x14ac:dyDescent="0.2"/>
    <row r="172" s="12" customFormat="1" ht="12.75" x14ac:dyDescent="0.2"/>
    <row r="173" s="12" customFormat="1" ht="12.75" x14ac:dyDescent="0.2"/>
    <row r="174" s="12" customFormat="1" ht="12.75" x14ac:dyDescent="0.2"/>
    <row r="175" s="12" customFormat="1" ht="12.75" x14ac:dyDescent="0.2"/>
    <row r="176" s="12" customFormat="1" ht="12.75" x14ac:dyDescent="0.2"/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12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  <row r="309" s="12" customFormat="1" ht="12.75" x14ac:dyDescent="0.2"/>
    <row r="310" s="12" customFormat="1" ht="12.75" x14ac:dyDescent="0.2"/>
    <row r="311" s="12" customFormat="1" ht="12.75" x14ac:dyDescent="0.2"/>
    <row r="312" s="12" customFormat="1" ht="12.75" x14ac:dyDescent="0.2"/>
    <row r="313" s="12" customFormat="1" ht="12.75" x14ac:dyDescent="0.2"/>
    <row r="314" s="12" customFormat="1" ht="12.75" x14ac:dyDescent="0.2"/>
    <row r="315" s="12" customFormat="1" ht="12.75" x14ac:dyDescent="0.2"/>
    <row r="316" s="12" customFormat="1" ht="12.75" x14ac:dyDescent="0.2"/>
    <row r="317" s="12" customFormat="1" ht="12.75" x14ac:dyDescent="0.2"/>
    <row r="318" s="12" customFormat="1" ht="12.75" x14ac:dyDescent="0.2"/>
    <row r="319" s="12" customFormat="1" ht="12.75" x14ac:dyDescent="0.2"/>
    <row r="320" s="12" customFormat="1" ht="12.75" x14ac:dyDescent="0.2"/>
    <row r="321" s="12" customFormat="1" ht="12.75" x14ac:dyDescent="0.2"/>
    <row r="322" s="12" customFormat="1" ht="12.75" x14ac:dyDescent="0.2"/>
    <row r="323" s="12" customFormat="1" ht="12.75" x14ac:dyDescent="0.2"/>
    <row r="324" s="12" customFormat="1" ht="12.75" x14ac:dyDescent="0.2"/>
    <row r="325" s="12" customFormat="1" ht="12.75" x14ac:dyDescent="0.2"/>
    <row r="326" s="12" customFormat="1" ht="12.75" x14ac:dyDescent="0.2"/>
    <row r="327" s="12" customFormat="1" ht="12.75" x14ac:dyDescent="0.2"/>
    <row r="328" s="12" customFormat="1" ht="12.75" x14ac:dyDescent="0.2"/>
    <row r="329" s="12" customFormat="1" ht="12.75" x14ac:dyDescent="0.2"/>
    <row r="330" s="12" customFormat="1" ht="12.75" x14ac:dyDescent="0.2"/>
    <row r="331" s="12" customFormat="1" ht="12.75" x14ac:dyDescent="0.2"/>
    <row r="332" s="12" customFormat="1" ht="12.75" x14ac:dyDescent="0.2"/>
    <row r="333" s="12" customFormat="1" ht="12.75" x14ac:dyDescent="0.2"/>
    <row r="334" s="12" customFormat="1" ht="12.75" x14ac:dyDescent="0.2"/>
    <row r="335" s="12" customFormat="1" ht="12.75" x14ac:dyDescent="0.2"/>
    <row r="336" s="12" customFormat="1" ht="12.75" x14ac:dyDescent="0.2"/>
    <row r="337" s="12" customFormat="1" ht="12.75" x14ac:dyDescent="0.2"/>
    <row r="338" s="12" customFormat="1" ht="12.75" x14ac:dyDescent="0.2"/>
    <row r="339" s="12" customFormat="1" ht="12.75" x14ac:dyDescent="0.2"/>
    <row r="340" s="12" customFormat="1" ht="12.75" x14ac:dyDescent="0.2"/>
    <row r="341" s="12" customFormat="1" ht="12.75" x14ac:dyDescent="0.2"/>
    <row r="342" s="12" customFormat="1" ht="12.75" x14ac:dyDescent="0.2"/>
    <row r="343" s="12" customFormat="1" ht="12.75" x14ac:dyDescent="0.2"/>
    <row r="344" s="12" customFormat="1" ht="12.75" x14ac:dyDescent="0.2"/>
    <row r="345" s="12" customFormat="1" ht="12.75" x14ac:dyDescent="0.2"/>
    <row r="346" s="12" customFormat="1" ht="12.75" x14ac:dyDescent="0.2"/>
    <row r="347" s="12" customFormat="1" ht="12.75" x14ac:dyDescent="0.2"/>
    <row r="348" s="12" customFormat="1" ht="12.75" x14ac:dyDescent="0.2"/>
    <row r="349" s="12" customFormat="1" ht="12.75" x14ac:dyDescent="0.2"/>
    <row r="350" s="12" customFormat="1" ht="12.75" x14ac:dyDescent="0.2"/>
    <row r="351" s="12" customFormat="1" ht="12.75" x14ac:dyDescent="0.2"/>
    <row r="352" s="12" customFormat="1" ht="12.75" x14ac:dyDescent="0.2"/>
    <row r="353" s="12" customFormat="1" ht="12.75" x14ac:dyDescent="0.2"/>
    <row r="354" s="12" customFormat="1" ht="12.75" x14ac:dyDescent="0.2"/>
    <row r="355" s="12" customFormat="1" ht="12.75" x14ac:dyDescent="0.2"/>
    <row r="356" s="12" customFormat="1" ht="12.75" x14ac:dyDescent="0.2"/>
    <row r="357" s="12" customFormat="1" ht="12.75" x14ac:dyDescent="0.2"/>
    <row r="358" s="12" customFormat="1" ht="12.75" x14ac:dyDescent="0.2"/>
    <row r="359" s="12" customFormat="1" ht="12.75" x14ac:dyDescent="0.2"/>
    <row r="360" s="12" customFormat="1" ht="12.75" x14ac:dyDescent="0.2"/>
    <row r="361" s="12" customFormat="1" ht="12.75" x14ac:dyDescent="0.2"/>
    <row r="362" s="12" customFormat="1" ht="12.75" x14ac:dyDescent="0.2"/>
    <row r="363" s="12" customFormat="1" ht="12.75" x14ac:dyDescent="0.2"/>
    <row r="364" s="12" customFormat="1" ht="12.75" x14ac:dyDescent="0.2"/>
    <row r="365" s="12" customFormat="1" ht="12.75" x14ac:dyDescent="0.2"/>
    <row r="366" s="12" customFormat="1" ht="12.75" x14ac:dyDescent="0.2"/>
    <row r="367" s="12" customFormat="1" ht="12.75" x14ac:dyDescent="0.2"/>
    <row r="368" s="12" customFormat="1" ht="12.75" x14ac:dyDescent="0.2"/>
    <row r="369" s="12" customFormat="1" ht="12.75" x14ac:dyDescent="0.2"/>
    <row r="370" s="12" customFormat="1" ht="12.75" x14ac:dyDescent="0.2"/>
    <row r="371" s="12" customFormat="1" ht="12.75" x14ac:dyDescent="0.2"/>
    <row r="372" s="12" customFormat="1" ht="12.75" x14ac:dyDescent="0.2"/>
    <row r="373" s="12" customFormat="1" ht="12.75" x14ac:dyDescent="0.2"/>
    <row r="374" s="12" customFormat="1" ht="15" customHeight="1" x14ac:dyDescent="0.2"/>
    <row r="375" s="12" customFormat="1" ht="15" customHeight="1" x14ac:dyDescent="0.2"/>
    <row r="376" s="12" customFormat="1" ht="15" customHeight="1" x14ac:dyDescent="0.2"/>
    <row r="377" s="12" customFormat="1" ht="15" customHeight="1" x14ac:dyDescent="0.2"/>
    <row r="378" s="12" customFormat="1" ht="15" customHeight="1" x14ac:dyDescent="0.2"/>
    <row r="379" s="12" customFormat="1" ht="15" customHeight="1" x14ac:dyDescent="0.2"/>
    <row r="380" s="12" customFormat="1" ht="15" customHeight="1" x14ac:dyDescent="0.2"/>
    <row r="381" s="12" customFormat="1" ht="15" customHeight="1" x14ac:dyDescent="0.2"/>
    <row r="382" s="12" customFormat="1" ht="15" customHeight="1" x14ac:dyDescent="0.2"/>
    <row r="383" s="12" customFormat="1" ht="15" customHeight="1" x14ac:dyDescent="0.2"/>
    <row r="384" s="12" customFormat="1" ht="15" customHeight="1" x14ac:dyDescent="0.2"/>
    <row r="385" s="12" customFormat="1" ht="15" customHeight="1" x14ac:dyDescent="0.2"/>
    <row r="386" s="12" customFormat="1" ht="15" customHeight="1" x14ac:dyDescent="0.2"/>
    <row r="387" s="12" customFormat="1" ht="15" customHeight="1" x14ac:dyDescent="0.2"/>
  </sheetData>
  <mergeCells count="145">
    <mergeCell ref="OY1:PA1"/>
    <mergeCell ref="PB1:PD1"/>
    <mergeCell ref="PE1:PG1"/>
    <mergeCell ref="PH1:PJ1"/>
    <mergeCell ref="PK1:PM1"/>
    <mergeCell ref="PN1:PP1"/>
    <mergeCell ref="PQ1:PS1"/>
    <mergeCell ref="PT1:PV1"/>
    <mergeCell ref="NX1:NZ1"/>
    <mergeCell ref="OA1:OC1"/>
    <mergeCell ref="OD1:OF1"/>
    <mergeCell ref="OG1:OI1"/>
    <mergeCell ref="OJ1:OL1"/>
    <mergeCell ref="OM1:OO1"/>
    <mergeCell ref="OP1:OR1"/>
    <mergeCell ref="OS1:OU1"/>
    <mergeCell ref="OV1:OX1"/>
    <mergeCell ref="MW1:MY1"/>
    <mergeCell ref="MZ1:NB1"/>
    <mergeCell ref="NC1:NE1"/>
    <mergeCell ref="NF1:NH1"/>
    <mergeCell ref="NI1:NK1"/>
    <mergeCell ref="NL1:NN1"/>
    <mergeCell ref="NO1:NQ1"/>
    <mergeCell ref="NR1:NT1"/>
    <mergeCell ref="NU1:NW1"/>
    <mergeCell ref="LA1:LC1"/>
    <mergeCell ref="LD1:LF1"/>
    <mergeCell ref="LG1:LI1"/>
    <mergeCell ref="KL1:KN1"/>
    <mergeCell ref="KO1:KQ1"/>
    <mergeCell ref="KR1:KT1"/>
    <mergeCell ref="KU1:KW1"/>
    <mergeCell ref="KX1:KZ1"/>
    <mergeCell ref="JW1:JY1"/>
    <mergeCell ref="JZ1:KB1"/>
    <mergeCell ref="KC1:KE1"/>
    <mergeCell ref="KF1:KH1"/>
    <mergeCell ref="KI1:KK1"/>
    <mergeCell ref="JQ1:JS1"/>
    <mergeCell ref="JK1:JM1"/>
    <mergeCell ref="JE1:JG1"/>
    <mergeCell ref="IY1:JA1"/>
    <mergeCell ref="IP1:IR1"/>
    <mergeCell ref="JN1:JP1"/>
    <mergeCell ref="IJ1:IL1"/>
    <mergeCell ref="JH1:JJ1"/>
    <mergeCell ref="JB1:JD1"/>
    <mergeCell ref="FA1:FC1"/>
    <mergeCell ref="ER1:ET1"/>
    <mergeCell ref="HX1:HZ1"/>
    <mergeCell ref="IS1:IU1"/>
    <mergeCell ref="IV1:IX1"/>
    <mergeCell ref="IM1:IO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CM1:CO1"/>
    <mergeCell ref="DN1:DP1"/>
    <mergeCell ref="CP1:CR1"/>
    <mergeCell ref="BR1:BT1"/>
    <mergeCell ref="CS1:CU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CV1:CX1"/>
    <mergeCell ref="DB1:DD1"/>
    <mergeCell ref="FM1:FO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  <mergeCell ref="FS1:FU1"/>
    <mergeCell ref="DK1:DM1"/>
    <mergeCell ref="EL1:EN1"/>
    <mergeCell ref="FG1:FI1"/>
    <mergeCell ref="EF1:EH1"/>
    <mergeCell ref="DH1:DJ1"/>
    <mergeCell ref="EI1:EK1"/>
    <mergeCell ref="EO1:EQ1"/>
    <mergeCell ref="MK1:MM1"/>
    <mergeCell ref="MN1:MP1"/>
    <mergeCell ref="MQ1:MS1"/>
    <mergeCell ref="MT1:MV1"/>
    <mergeCell ref="LJ1:LL1"/>
    <mergeCell ref="LM1:LO1"/>
    <mergeCell ref="LP1:LR1"/>
    <mergeCell ref="LS1:LU1"/>
    <mergeCell ref="LV1:LX1"/>
    <mergeCell ref="LY1:MA1"/>
    <mergeCell ref="MB1:MD1"/>
    <mergeCell ref="ME1:MG1"/>
    <mergeCell ref="MH1:MJ1"/>
  </mergeCells>
  <phoneticPr fontId="11" type="noConversion"/>
  <hyperlinks>
    <hyperlink ref="C93" r:id="rId1" display="http://goldenteefan.com:2095/cpsess1988438079/3rdparty/squirrelmail/src/compose.php?send_to=vernhaan119%40verizon.net"/>
    <hyperlink ref="C23" r:id="rId2" display="http://goldenteefan.com:2095/cpsess900511833/3rdparty/squirrelmail/src/compose.php?send_to=dezsr52001%40gmail.com"/>
  </hyperlink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2014-07-02T23:58:05Z</dcterms:modified>
</cp:coreProperties>
</file>